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osparbdc\ORG2\Bonn Agreement\Publications\AS_Data\Messy\"/>
    </mc:Choice>
  </mc:AlternateContent>
  <xr:revisionPtr revIDLastSave="0" documentId="13_ncr:1_{A8A93F6B-1C1A-42B4-89E9-3E3FC2184E97}" xr6:coauthVersionLast="47" xr6:coauthVersionMax="47" xr10:uidLastSave="{00000000-0000-0000-0000-000000000000}"/>
  <bookViews>
    <workbookView xWindow="-120" yWindow="-120" windowWidth="29040" windowHeight="15840" tabRatio="744" firstSheet="4" activeTab="5" xr2:uid="{00000000-000D-0000-FFFF-FFFF00000000}"/>
  </bookViews>
  <sheets>
    <sheet name="Table No. of flight hours" sheetId="29" r:id="rId1"/>
    <sheet name="Table No.  of slicks" sheetId="2" r:id="rId2"/>
    <sheet name="Table Total flghrs &amp; obs slicks" sheetId="4" r:id="rId3"/>
    <sheet name="Table ratio slicks &amp; flight hrs" sheetId="1" r:id="rId4"/>
    <sheet name="SatelliteDetections" sheetId="31" r:id="rId5"/>
    <sheet name="ObservedSpills" sheetId="34" r:id="rId6"/>
    <sheet name="TdHSpills" sheetId="35" r:id="rId7"/>
  </sheets>
  <definedNames>
    <definedName name="T5_Observed_Spills">ObservedSpills!$A$1:$Q$353</definedName>
    <definedName name="T6_Observed_TdH_Spills">TdHSpills!$A$1:$O$21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1" l="1"/>
  <c r="C12" i="31"/>
  <c r="D12" i="31"/>
  <c r="E12" i="31"/>
  <c r="F12" i="31"/>
  <c r="G12" i="31"/>
  <c r="AB11" i="1" l="1"/>
  <c r="AB10" i="1"/>
  <c r="AB14" i="29"/>
  <c r="AB4" i="1" l="1"/>
  <c r="AB5" i="1"/>
  <c r="AB6" i="1"/>
  <c r="AB7" i="1"/>
  <c r="AB8" i="1"/>
  <c r="AB9" i="1"/>
  <c r="AB13" i="2"/>
  <c r="AA6" i="1" l="1"/>
  <c r="AA4" i="1" l="1"/>
  <c r="AA5" i="1"/>
  <c r="AA7" i="1"/>
  <c r="AA8" i="1"/>
  <c r="AA9" i="1"/>
  <c r="AA10" i="1"/>
  <c r="AA11" i="1"/>
  <c r="Z4" i="1"/>
  <c r="AA13" i="2"/>
  <c r="AA14" i="29"/>
  <c r="Z5" i="1" l="1"/>
  <c r="Z6" i="1"/>
  <c r="Z7" i="1"/>
  <c r="Z8" i="1"/>
  <c r="Z9" i="1"/>
  <c r="Z10" i="1"/>
  <c r="Z11" i="1"/>
  <c r="Z13" i="2"/>
  <c r="Z14" i="29" l="1"/>
  <c r="Y4" i="1" l="1"/>
  <c r="Y5" i="1"/>
  <c r="Y6" i="1"/>
  <c r="Y7" i="1"/>
  <c r="Y8" i="1"/>
  <c r="Y9" i="1"/>
  <c r="Y10" i="1"/>
  <c r="Y11" i="1"/>
  <c r="Y13" i="2"/>
  <c r="Y14" i="29"/>
  <c r="X5" i="1" l="1"/>
  <c r="X6" i="1"/>
  <c r="X7" i="1"/>
  <c r="X8" i="1"/>
  <c r="X9" i="1"/>
  <c r="X10" i="1"/>
  <c r="X11" i="1"/>
  <c r="X4" i="1"/>
  <c r="W4" i="1"/>
  <c r="X13" i="2" l="1"/>
  <c r="W14" i="29" l="1"/>
  <c r="X14" i="29"/>
  <c r="R14" i="29" l="1"/>
  <c r="S14" i="29"/>
  <c r="T14" i="29"/>
  <c r="U14" i="29"/>
  <c r="V14" i="29"/>
  <c r="Q14" i="29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B13" i="2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Q5" i="1"/>
  <c r="R5" i="1"/>
  <c r="S5" i="1"/>
  <c r="T5" i="1"/>
  <c r="U5" i="1"/>
  <c r="V5" i="1"/>
  <c r="Q6" i="1"/>
  <c r="R6" i="1"/>
  <c r="S6" i="1"/>
  <c r="T6" i="1"/>
  <c r="U6" i="1"/>
  <c r="V6" i="1"/>
  <c r="Q7" i="1"/>
  <c r="R7" i="1"/>
  <c r="S7" i="1"/>
  <c r="T7" i="1"/>
  <c r="U7" i="1"/>
  <c r="V7" i="1"/>
  <c r="Q8" i="1"/>
  <c r="R8" i="1"/>
  <c r="S8" i="1"/>
  <c r="T8" i="1"/>
  <c r="U8" i="1"/>
  <c r="V8" i="1"/>
  <c r="Q9" i="1"/>
  <c r="R9" i="1"/>
  <c r="S9" i="1"/>
  <c r="T9" i="1"/>
  <c r="U9" i="1"/>
  <c r="V9" i="1"/>
  <c r="Q10" i="1"/>
  <c r="R10" i="1"/>
  <c r="S10" i="1"/>
  <c r="T10" i="1"/>
  <c r="U10" i="1"/>
  <c r="V10" i="1"/>
  <c r="Q11" i="1"/>
  <c r="R11" i="1"/>
  <c r="S11" i="1"/>
  <c r="T11" i="1"/>
  <c r="U11" i="1"/>
  <c r="V11" i="1"/>
  <c r="W11" i="1"/>
  <c r="Q4" i="1"/>
  <c r="R4" i="1"/>
  <c r="S4" i="1"/>
  <c r="T4" i="1"/>
  <c r="U4" i="1"/>
  <c r="V4" i="1"/>
  <c r="P5" i="1"/>
  <c r="P6" i="1"/>
  <c r="P7" i="1"/>
  <c r="P8" i="1"/>
  <c r="P9" i="1"/>
  <c r="P10" i="1"/>
  <c r="P11" i="1"/>
  <c r="P4" i="1"/>
  <c r="O5" i="1"/>
  <c r="O6" i="1"/>
  <c r="O7" i="1"/>
  <c r="O8" i="1"/>
  <c r="O9" i="1"/>
  <c r="O10" i="1"/>
  <c r="O11" i="1"/>
  <c r="O4" i="1"/>
  <c r="N5" i="1"/>
  <c r="N6" i="1"/>
  <c r="N7" i="1"/>
  <c r="N8" i="1"/>
  <c r="N9" i="1"/>
  <c r="N10" i="1"/>
  <c r="N11" i="1"/>
  <c r="N4" i="1"/>
  <c r="M5" i="1"/>
  <c r="M6" i="1"/>
  <c r="M7" i="1"/>
  <c r="M8" i="1"/>
  <c r="M9" i="1"/>
  <c r="M10" i="1"/>
  <c r="M11" i="1"/>
  <c r="M4" i="1"/>
  <c r="L5" i="1"/>
  <c r="L6" i="1"/>
  <c r="L7" i="1"/>
  <c r="L8" i="1"/>
  <c r="L9" i="1"/>
  <c r="L10" i="1"/>
  <c r="L11" i="1"/>
  <c r="L4" i="1"/>
  <c r="K5" i="1"/>
  <c r="K6" i="1"/>
  <c r="K7" i="1"/>
  <c r="K8" i="1"/>
  <c r="K9" i="1"/>
  <c r="K10" i="1"/>
  <c r="K11" i="1"/>
  <c r="K4" i="1"/>
  <c r="B14" i="29" l="1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E19" i="4" l="1"/>
  <c r="D16" i="4"/>
  <c r="W9" i="1" l="1"/>
  <c r="W5" i="1"/>
  <c r="W10" i="1"/>
  <c r="W7" i="1"/>
  <c r="W8" i="1" l="1"/>
  <c r="W6" i="1"/>
  <c r="W13" i="2"/>
</calcChain>
</file>

<file path=xl/sharedStrings.xml><?xml version="1.0" encoding="utf-8"?>
<sst xmlns="http://schemas.openxmlformats.org/spreadsheetml/2006/main" count="2294" uniqueCount="422">
  <si>
    <t>DK</t>
  </si>
  <si>
    <t>NL</t>
  </si>
  <si>
    <t>N</t>
  </si>
  <si>
    <t>UK</t>
  </si>
  <si>
    <t>NUMBER OF SLICKS</t>
  </si>
  <si>
    <t>NUMBER OF FLIGHT HOURS</t>
  </si>
  <si>
    <t>TOTAL FLIGHT HOURS AND OBSERVED SLICKS</t>
  </si>
  <si>
    <t>Year:</t>
  </si>
  <si>
    <t>Flight Hours</t>
  </si>
  <si>
    <t>RATIO OF SLICKS PER FLIGHT HOUR</t>
  </si>
  <si>
    <t>Country</t>
  </si>
  <si>
    <t>Belgium</t>
  </si>
  <si>
    <t>Denmark</t>
  </si>
  <si>
    <t>France</t>
  </si>
  <si>
    <t>Germany</t>
  </si>
  <si>
    <t>Netherlands</t>
  </si>
  <si>
    <t>Norway</t>
  </si>
  <si>
    <t>Sweden</t>
  </si>
  <si>
    <t>Total</t>
  </si>
  <si>
    <t>Satellite detections</t>
  </si>
  <si>
    <t>Detected</t>
  </si>
  <si>
    <t>Unknown</t>
  </si>
  <si>
    <t>FR</t>
  </si>
  <si>
    <t>SW</t>
  </si>
  <si>
    <t>BE</t>
  </si>
  <si>
    <t>DE</t>
  </si>
  <si>
    <t>Year</t>
  </si>
  <si>
    <t>Confirmed other substances</t>
  </si>
  <si>
    <t>Confirmed "unknown" spills</t>
  </si>
  <si>
    <t>Confirmed mineral oil</t>
  </si>
  <si>
    <t>Confirmed natural phenomena</t>
  </si>
  <si>
    <t>Nothing found</t>
  </si>
  <si>
    <t>Other</t>
  </si>
  <si>
    <t>Ireland</t>
  </si>
  <si>
    <t>Oil</t>
  </si>
  <si>
    <t>Ratio: Oil</t>
  </si>
  <si>
    <t>Ratio: Other</t>
  </si>
  <si>
    <t>Ratio: Unknown</t>
  </si>
  <si>
    <t>UNK</t>
  </si>
  <si>
    <t>OIL</t>
  </si>
  <si>
    <t>D</t>
  </si>
  <si>
    <t>UK-04</t>
  </si>
  <si>
    <t>United Kingdom</t>
  </si>
  <si>
    <t>RIG</t>
  </si>
  <si>
    <t>UK-03</t>
  </si>
  <si>
    <t>UK-02</t>
  </si>
  <si>
    <t>SHIP</t>
  </si>
  <si>
    <t>UK-01</t>
  </si>
  <si>
    <t>OTHER</t>
  </si>
  <si>
    <t>SE-19</t>
  </si>
  <si>
    <t>SE-18</t>
  </si>
  <si>
    <t>SE-17</t>
  </si>
  <si>
    <t>SE-16</t>
  </si>
  <si>
    <t>SE-15</t>
  </si>
  <si>
    <t>SE-14</t>
  </si>
  <si>
    <t>SE-13</t>
  </si>
  <si>
    <t>SE-12</t>
  </si>
  <si>
    <t>SE-11</t>
  </si>
  <si>
    <t>SE-10</t>
  </si>
  <si>
    <t>SE-09</t>
  </si>
  <si>
    <t>SE-08</t>
  </si>
  <si>
    <t>SE-07</t>
  </si>
  <si>
    <t>SE-06</t>
  </si>
  <si>
    <t>SE-05</t>
  </si>
  <si>
    <t>SE-04</t>
  </si>
  <si>
    <t>SE-03</t>
  </si>
  <si>
    <t>SE-02</t>
  </si>
  <si>
    <t>SE-01</t>
  </si>
  <si>
    <t>NO-32</t>
  </si>
  <si>
    <t>NO 31</t>
  </si>
  <si>
    <t>NO-30</t>
  </si>
  <si>
    <t>NO-29</t>
  </si>
  <si>
    <t>NO-24</t>
  </si>
  <si>
    <t>NO-22</t>
  </si>
  <si>
    <t>NO-17</t>
  </si>
  <si>
    <t>NO-16</t>
  </si>
  <si>
    <t>NO-15</t>
  </si>
  <si>
    <t>NO-11</t>
  </si>
  <si>
    <t>NO-10</t>
  </si>
  <si>
    <t>NO-9</t>
  </si>
  <si>
    <t>NO-07</t>
  </si>
  <si>
    <t>NO-06</t>
  </si>
  <si>
    <t>NO-05</t>
  </si>
  <si>
    <t>NO-04</t>
  </si>
  <si>
    <t>NO-03</t>
  </si>
  <si>
    <t>NO-01</t>
  </si>
  <si>
    <t>NL-164</t>
  </si>
  <si>
    <t>NL-163</t>
  </si>
  <si>
    <t>NL-162</t>
  </si>
  <si>
    <t>NL-161</t>
  </si>
  <si>
    <t>OS</t>
  </si>
  <si>
    <t>NL-160</t>
  </si>
  <si>
    <t>NL/GE-24</t>
  </si>
  <si>
    <t>NL-159</t>
  </si>
  <si>
    <t>NL-158</t>
  </si>
  <si>
    <t>NL-157</t>
  </si>
  <si>
    <t>NL/GE-23</t>
  </si>
  <si>
    <t>NL-156</t>
  </si>
  <si>
    <t>NL-155</t>
  </si>
  <si>
    <t>NL-154</t>
  </si>
  <si>
    <t>NL-153</t>
  </si>
  <si>
    <t>NL-152</t>
  </si>
  <si>
    <t>NL-151</t>
  </si>
  <si>
    <t>NL-150</t>
  </si>
  <si>
    <t>NL-149</t>
  </si>
  <si>
    <t>NL-148</t>
  </si>
  <si>
    <t>NL-147</t>
  </si>
  <si>
    <t>NL-146</t>
  </si>
  <si>
    <t>NL-145</t>
  </si>
  <si>
    <t>NL-144</t>
  </si>
  <si>
    <t>NL-143</t>
  </si>
  <si>
    <t>NL-142</t>
  </si>
  <si>
    <t>NL-141</t>
  </si>
  <si>
    <t>NL-140</t>
  </si>
  <si>
    <t>NL/GE-22</t>
  </si>
  <si>
    <t>NL/GE-21</t>
  </si>
  <si>
    <t>NL/GE-20</t>
  </si>
  <si>
    <t>NL-139</t>
  </si>
  <si>
    <t>NL-138</t>
  </si>
  <si>
    <t>NL-137</t>
  </si>
  <si>
    <t>NL-136</t>
  </si>
  <si>
    <t>NL-135</t>
  </si>
  <si>
    <t>S</t>
  </si>
  <si>
    <t>CEPCO-17</t>
  </si>
  <si>
    <t>CEPCO-16</t>
  </si>
  <si>
    <t>CEPCO-15</t>
  </si>
  <si>
    <t>CEPCO-14</t>
  </si>
  <si>
    <t>CEPCO-13</t>
  </si>
  <si>
    <t>NL-134</t>
  </si>
  <si>
    <t>C</t>
  </si>
  <si>
    <t>CEPCO-12</t>
  </si>
  <si>
    <t>CEPCO-11</t>
  </si>
  <si>
    <t>CEPCO-10</t>
  </si>
  <si>
    <t>CEPCO-9</t>
  </si>
  <si>
    <t>CEPCO-8</t>
  </si>
  <si>
    <t>CEPCO-7</t>
  </si>
  <si>
    <t>CEPCO-6</t>
  </si>
  <si>
    <t>CEPCO-5</t>
  </si>
  <si>
    <t>CEPCO-4</t>
  </si>
  <si>
    <t>CEPCO-3</t>
  </si>
  <si>
    <t>NL/GE-19</t>
  </si>
  <si>
    <t>CEPCO-2</t>
  </si>
  <si>
    <t>NL/GE-18</t>
  </si>
  <si>
    <t>CEPCO-1</t>
  </si>
  <si>
    <t>NL-133</t>
  </si>
  <si>
    <t>NL/GE-17</t>
  </si>
  <si>
    <t>NL-132</t>
  </si>
  <si>
    <t>NL-131</t>
  </si>
  <si>
    <t>NL-130</t>
  </si>
  <si>
    <t>NL-129</t>
  </si>
  <si>
    <t>NL-128</t>
  </si>
  <si>
    <t>NL-127</t>
  </si>
  <si>
    <t>NL-126</t>
  </si>
  <si>
    <t>NL-125</t>
  </si>
  <si>
    <t>NL/GE-16</t>
  </si>
  <si>
    <t>NL-124</t>
  </si>
  <si>
    <t>NL-123</t>
  </si>
  <si>
    <t>NL/GE-15</t>
  </si>
  <si>
    <t>NL-122</t>
  </si>
  <si>
    <t>NL-121</t>
  </si>
  <si>
    <t>NL-120</t>
  </si>
  <si>
    <t>NL-119</t>
  </si>
  <si>
    <t>NL-118</t>
  </si>
  <si>
    <t>NL-117</t>
  </si>
  <si>
    <t>NL-116</t>
  </si>
  <si>
    <t>NL-115</t>
  </si>
  <si>
    <t>NL-114</t>
  </si>
  <si>
    <t>NL-113</t>
  </si>
  <si>
    <t>NL-112</t>
  </si>
  <si>
    <t>NL-111</t>
  </si>
  <si>
    <t>NL/GE-14</t>
  </si>
  <si>
    <t>NL-110</t>
  </si>
  <si>
    <t>NL-109</t>
  </si>
  <si>
    <t>NL-108</t>
  </si>
  <si>
    <t>NL-107</t>
  </si>
  <si>
    <t>NL-106</t>
  </si>
  <si>
    <t>NL-105</t>
  </si>
  <si>
    <t>NL-104</t>
  </si>
  <si>
    <t>NL-103</t>
  </si>
  <si>
    <t>NL-102</t>
  </si>
  <si>
    <t>NL-101</t>
  </si>
  <si>
    <t>NL/GE-13</t>
  </si>
  <si>
    <t>NL-100</t>
  </si>
  <si>
    <t>NL-99</t>
  </si>
  <si>
    <t>NL-98</t>
  </si>
  <si>
    <t>NL-97</t>
  </si>
  <si>
    <t>NL-96</t>
  </si>
  <si>
    <t>NL-95</t>
  </si>
  <si>
    <t>NL-94</t>
  </si>
  <si>
    <t>NL-93</t>
  </si>
  <si>
    <t>NL-92</t>
  </si>
  <si>
    <t>NL-91</t>
  </si>
  <si>
    <t>NL-90</t>
  </si>
  <si>
    <t>NL-89</t>
  </si>
  <si>
    <t>NL-88</t>
  </si>
  <si>
    <t>NL/GE-12</t>
  </si>
  <si>
    <t>NL-87</t>
  </si>
  <si>
    <t>NL-86</t>
  </si>
  <si>
    <t>NL-85</t>
  </si>
  <si>
    <t>NL-84</t>
  </si>
  <si>
    <t>NL-83</t>
  </si>
  <si>
    <t>NL-82</t>
  </si>
  <si>
    <t>NL-81</t>
  </si>
  <si>
    <t>NL-80</t>
  </si>
  <si>
    <t>NL-79</t>
  </si>
  <si>
    <t>NL-78</t>
  </si>
  <si>
    <t>NL-77</t>
  </si>
  <si>
    <t>NL-76</t>
  </si>
  <si>
    <t>NL/GE-11</t>
  </si>
  <si>
    <t>NL/GE-10</t>
  </si>
  <si>
    <t>NL-75</t>
  </si>
  <si>
    <t>NL-74</t>
  </si>
  <si>
    <t>NL-73</t>
  </si>
  <si>
    <t>NL-72</t>
  </si>
  <si>
    <t>NL-71</t>
  </si>
  <si>
    <t>NL-70</t>
  </si>
  <si>
    <t>NL-69</t>
  </si>
  <si>
    <t>NL/GE-9</t>
  </si>
  <si>
    <t>NL-68</t>
  </si>
  <si>
    <t>NL/GE-8</t>
  </si>
  <si>
    <t>NL-667</t>
  </si>
  <si>
    <t>NL/GE-7</t>
  </si>
  <si>
    <t>NL-66</t>
  </si>
  <si>
    <t>NL/GE-6</t>
  </si>
  <si>
    <t>NL-65</t>
  </si>
  <si>
    <t>NL/GE-5</t>
  </si>
  <si>
    <t>NL-64</t>
  </si>
  <si>
    <t>NL-63</t>
  </si>
  <si>
    <t>NL-62</t>
  </si>
  <si>
    <t>NL-61</t>
  </si>
  <si>
    <t>NL-60</t>
  </si>
  <si>
    <t>NL-59</t>
  </si>
  <si>
    <t>NL-58</t>
  </si>
  <si>
    <t>NL-57</t>
  </si>
  <si>
    <t>NL-56</t>
  </si>
  <si>
    <t>NL-55</t>
  </si>
  <si>
    <t>NL-54</t>
  </si>
  <si>
    <t>NL-53</t>
  </si>
  <si>
    <t>NL-52</t>
  </si>
  <si>
    <t>NL-51</t>
  </si>
  <si>
    <t>NL-50</t>
  </si>
  <si>
    <t>NL-49</t>
  </si>
  <si>
    <t>NL-48</t>
  </si>
  <si>
    <t>NL-47</t>
  </si>
  <si>
    <t>NL-46</t>
  </si>
  <si>
    <t>NL-45</t>
  </si>
  <si>
    <t>NL-44</t>
  </si>
  <si>
    <t>NL-43</t>
  </si>
  <si>
    <t>NL-42</t>
  </si>
  <si>
    <t>NL-41</t>
  </si>
  <si>
    <t>NL-40</t>
  </si>
  <si>
    <t>NL/GE-4</t>
  </si>
  <si>
    <t>NL-39</t>
  </si>
  <si>
    <t>NL-38</t>
  </si>
  <si>
    <t>NL-37</t>
  </si>
  <si>
    <t>NL-36</t>
  </si>
  <si>
    <t>NL-35</t>
  </si>
  <si>
    <t>NL-34</t>
  </si>
  <si>
    <t>NL-33</t>
  </si>
  <si>
    <t>NL-32</t>
  </si>
  <si>
    <t>NL-31</t>
  </si>
  <si>
    <t>NL-30</t>
  </si>
  <si>
    <t>NL-29</t>
  </si>
  <si>
    <t>NL-28</t>
  </si>
  <si>
    <t>NL-27</t>
  </si>
  <si>
    <t>NL-26</t>
  </si>
  <si>
    <t>NL-25</t>
  </si>
  <si>
    <t>NL-24</t>
  </si>
  <si>
    <t>NL-23</t>
  </si>
  <si>
    <t>NL-2</t>
  </si>
  <si>
    <t>NL-21</t>
  </si>
  <si>
    <t>NL/GE-3</t>
  </si>
  <si>
    <t>NL-20</t>
  </si>
  <si>
    <t>NL-19</t>
  </si>
  <si>
    <t>NL-18</t>
  </si>
  <si>
    <t>NL-17</t>
  </si>
  <si>
    <t>NL-16</t>
  </si>
  <si>
    <t>NL-15</t>
  </si>
  <si>
    <t>NL-14</t>
  </si>
  <si>
    <t>NL-13</t>
  </si>
  <si>
    <t>NL-12</t>
  </si>
  <si>
    <t>NL-11</t>
  </si>
  <si>
    <t>NL-10</t>
  </si>
  <si>
    <t>NL-09</t>
  </si>
  <si>
    <t>NL-08</t>
  </si>
  <si>
    <t>NL-07</t>
  </si>
  <si>
    <t>NL-06</t>
  </si>
  <si>
    <t>NL/GE-2</t>
  </si>
  <si>
    <t>NL-05</t>
  </si>
  <si>
    <t>NL/GE-1</t>
  </si>
  <si>
    <t>NL-04</t>
  </si>
  <si>
    <t>NL-03</t>
  </si>
  <si>
    <t>NL-02</t>
  </si>
  <si>
    <t>NL-01</t>
  </si>
  <si>
    <t>GE/NL-38</t>
  </si>
  <si>
    <t>GE/NL-37</t>
  </si>
  <si>
    <t>GE/NL-36</t>
  </si>
  <si>
    <t>GE/NL-35</t>
  </si>
  <si>
    <t>GE/NL-34</t>
  </si>
  <si>
    <t>GE-33</t>
  </si>
  <si>
    <t>GE-32</t>
  </si>
  <si>
    <t>GE-31</t>
  </si>
  <si>
    <t>GE-30</t>
  </si>
  <si>
    <t>GE-29</t>
  </si>
  <si>
    <t>GE-28</t>
  </si>
  <si>
    <t>GE-27</t>
  </si>
  <si>
    <t>GE-26</t>
  </si>
  <si>
    <t>GE-25</t>
  </si>
  <si>
    <t>GE-24</t>
  </si>
  <si>
    <t>GE-23</t>
  </si>
  <si>
    <t>GE-22</t>
  </si>
  <si>
    <t>GE-21</t>
  </si>
  <si>
    <t>GE-20</t>
  </si>
  <si>
    <t>GE-19</t>
  </si>
  <si>
    <t>GE-18</t>
  </si>
  <si>
    <t>GE-17</t>
  </si>
  <si>
    <t>GE-16</t>
  </si>
  <si>
    <t>GE-15</t>
  </si>
  <si>
    <t>GE-14</t>
  </si>
  <si>
    <t>GE-13</t>
  </si>
  <si>
    <t>GE-12</t>
  </si>
  <si>
    <t>GE-11</t>
  </si>
  <si>
    <t>GE-10</t>
  </si>
  <si>
    <t>GE-09</t>
  </si>
  <si>
    <t>GE-08</t>
  </si>
  <si>
    <t>GE-07</t>
  </si>
  <si>
    <t>GE-06</t>
  </si>
  <si>
    <t>GE-05</t>
  </si>
  <si>
    <t>GE-04</t>
  </si>
  <si>
    <t>GE-03</t>
  </si>
  <si>
    <t>GE-02</t>
  </si>
  <si>
    <t>GE-01</t>
  </si>
  <si>
    <t>FR-04</t>
  </si>
  <si>
    <t>FR-03</t>
  </si>
  <si>
    <t>FR-02</t>
  </si>
  <si>
    <t>FR-01</t>
  </si>
  <si>
    <t>DK-84</t>
  </si>
  <si>
    <t>DK-83</t>
  </si>
  <si>
    <t>DK-82</t>
  </si>
  <si>
    <t>DK-81</t>
  </si>
  <si>
    <t>DK-80</t>
  </si>
  <si>
    <t>DK-77</t>
  </si>
  <si>
    <t>DK-76</t>
  </si>
  <si>
    <t>DK-75</t>
  </si>
  <si>
    <t>DK-74</t>
  </si>
  <si>
    <t>DK-69</t>
  </si>
  <si>
    <t>DK-67</t>
  </si>
  <si>
    <t>DK-66</t>
  </si>
  <si>
    <t>DK-65</t>
  </si>
  <si>
    <t>DK-64</t>
  </si>
  <si>
    <t>DK-59</t>
  </si>
  <si>
    <t>DK-58</t>
  </si>
  <si>
    <t>DK-54</t>
  </si>
  <si>
    <t>DK-53</t>
  </si>
  <si>
    <t>DK-52</t>
  </si>
  <si>
    <t>DK-51</t>
  </si>
  <si>
    <t>DK-50</t>
  </si>
  <si>
    <t>DK-49</t>
  </si>
  <si>
    <t>DK-45</t>
  </si>
  <si>
    <t>DK-44</t>
  </si>
  <si>
    <t>DK-43</t>
  </si>
  <si>
    <t>DK-42</t>
  </si>
  <si>
    <t>DK-41</t>
  </si>
  <si>
    <t>DK-40</t>
  </si>
  <si>
    <t>DK-39</t>
  </si>
  <si>
    <t>DK-38</t>
  </si>
  <si>
    <t>DK-37</t>
  </si>
  <si>
    <t>DK-36</t>
  </si>
  <si>
    <t>DK-35</t>
  </si>
  <si>
    <t>DK-34</t>
  </si>
  <si>
    <t>DK-33</t>
  </si>
  <si>
    <t>DK-32</t>
  </si>
  <si>
    <t>DK-30</t>
  </si>
  <si>
    <t>DK-29</t>
  </si>
  <si>
    <t>DK-28</t>
  </si>
  <si>
    <t>DK-27</t>
  </si>
  <si>
    <t>DK-26</t>
  </si>
  <si>
    <t>DK-25</t>
  </si>
  <si>
    <t>DK-24</t>
  </si>
  <si>
    <t>DK-23</t>
  </si>
  <si>
    <t>DK-22</t>
  </si>
  <si>
    <t>DK-21</t>
  </si>
  <si>
    <t>DK-20</t>
  </si>
  <si>
    <t>DK-19</t>
  </si>
  <si>
    <t>DK-18</t>
  </si>
  <si>
    <t>DK-17</t>
  </si>
  <si>
    <t>DK-13</t>
  </si>
  <si>
    <t>DK-11</t>
  </si>
  <si>
    <t>DK-9</t>
  </si>
  <si>
    <t>DK-8</t>
  </si>
  <si>
    <t>DK-5</t>
  </si>
  <si>
    <t>DK-4</t>
  </si>
  <si>
    <t>DK-3</t>
  </si>
  <si>
    <t>BE-07</t>
  </si>
  <si>
    <t>BE-06</t>
  </si>
  <si>
    <t>BE-05</t>
  </si>
  <si>
    <t>BE-04</t>
  </si>
  <si>
    <t>BE-03</t>
  </si>
  <si>
    <t>BE-02</t>
  </si>
  <si>
    <t>BE-01</t>
  </si>
  <si>
    <t>Polluter</t>
  </si>
  <si>
    <t>Estimated_Volume</t>
  </si>
  <si>
    <t>Spill_Category</t>
  </si>
  <si>
    <t>Area</t>
  </si>
  <si>
    <t>Width</t>
  </si>
  <si>
    <t>Length</t>
  </si>
  <si>
    <t>Longitude</t>
  </si>
  <si>
    <t>Latitude</t>
  </si>
  <si>
    <t>Wind_Dir</t>
  </si>
  <si>
    <t>Wind_Speed</t>
  </si>
  <si>
    <t>Time</t>
  </si>
  <si>
    <t>Date</t>
  </si>
  <si>
    <t>Day_Night</t>
  </si>
  <si>
    <t>Flight_Type</t>
  </si>
  <si>
    <t>Spill_ID</t>
  </si>
  <si>
    <t>NO</t>
  </si>
  <si>
    <t>TdH</t>
  </si>
  <si>
    <t>Oil_Max</t>
  </si>
  <si>
    <t>Oil_Min</t>
  </si>
  <si>
    <t>Area_Covered</t>
  </si>
  <si>
    <t>CP_Area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</si>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</sst>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h]:mm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6" fillId="0" borderId="0" xfId="0" applyFont="1"/>
    <xf numFmtId="0" fontId="5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/>
    <xf numFmtId="1" fontId="9" fillId="0" borderId="1" xfId="0" quotePrefix="1" applyNumberFormat="1" applyFont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>
      <alignment horizontal="center"/>
    </xf>
    <xf numFmtId="2" fontId="4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1" fillId="0" borderId="0" xfId="4"/>
    <xf numFmtId="14" fontId="1" fillId="0" borderId="0" xfId="4" applyNumberFormat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4" xfId="4" xr:uid="{2FCB8580-8874-4E20-91B9-6A1E3A1C187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No. of flight hours'!$A$5</c:f>
              <c:strCache>
                <c:ptCount val="1"/>
                <c:pt idx="0">
                  <c:v>Belgium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hours'!$B$5:$AB$5</c:f>
              <c:numCache>
                <c:formatCode>[h]:mm</c:formatCode>
                <c:ptCount val="27"/>
                <c:pt idx="0">
                  <c:v>0</c:v>
                </c:pt>
                <c:pt idx="1">
                  <c:v>3.125</c:v>
                </c:pt>
                <c:pt idx="2">
                  <c:v>7.875</c:v>
                </c:pt>
                <c:pt idx="3">
                  <c:v>8.9166666666666661</c:v>
                </c:pt>
                <c:pt idx="4">
                  <c:v>8.625</c:v>
                </c:pt>
                <c:pt idx="5">
                  <c:v>8.5833333333333339</c:v>
                </c:pt>
                <c:pt idx="6">
                  <c:v>9.2916666666666661</c:v>
                </c:pt>
                <c:pt idx="7">
                  <c:v>9.1666666666666661</c:v>
                </c:pt>
                <c:pt idx="8">
                  <c:v>10.366666666666667</c:v>
                </c:pt>
                <c:pt idx="9">
                  <c:v>10.066666666666666</c:v>
                </c:pt>
                <c:pt idx="10">
                  <c:v>5.7625000000000002</c:v>
                </c:pt>
                <c:pt idx="11">
                  <c:v>6.7104166666666671</c:v>
                </c:pt>
                <c:pt idx="12">
                  <c:v>5.8833333333333329</c:v>
                </c:pt>
                <c:pt idx="13">
                  <c:v>8.6458333333333339</c:v>
                </c:pt>
                <c:pt idx="14">
                  <c:v>10.665972222222221</c:v>
                </c:pt>
                <c:pt idx="15">
                  <c:v>3.1875</c:v>
                </c:pt>
                <c:pt idx="16">
                  <c:v>5.989583333333333</c:v>
                </c:pt>
                <c:pt idx="17">
                  <c:v>9.5805555555555557</c:v>
                </c:pt>
                <c:pt idx="18">
                  <c:v>10.127777777777778</c:v>
                </c:pt>
                <c:pt idx="19">
                  <c:v>8.0423611111111111</c:v>
                </c:pt>
                <c:pt idx="20">
                  <c:v>10.506944444444445</c:v>
                </c:pt>
                <c:pt idx="21">
                  <c:v>6.4826388888888893</c:v>
                </c:pt>
                <c:pt idx="22">
                  <c:v>7.3381944444444445</c:v>
                </c:pt>
                <c:pt idx="23">
                  <c:v>7.2361111111111107</c:v>
                </c:pt>
                <c:pt idx="24">
                  <c:v>10.194444444444445</c:v>
                </c:pt>
                <c:pt idx="25">
                  <c:v>9.5833333333333339</c:v>
                </c:pt>
                <c:pt idx="26">
                  <c:v>11.375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8-4203-BE21-49E78FFEF603}"/>
            </c:ext>
          </c:extLst>
        </c:ser>
        <c:ser>
          <c:idx val="1"/>
          <c:order val="1"/>
          <c:tx>
            <c:strRef>
              <c:f>'Table No. of flight hours'!$A$6</c:f>
              <c:strCache>
                <c:ptCount val="1"/>
                <c:pt idx="0">
                  <c:v>Denmark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hours'!$B$6:$AB$6</c:f>
              <c:numCache>
                <c:formatCode>[h]:mm</c:formatCode>
                <c:ptCount val="27"/>
                <c:pt idx="0">
                  <c:v>12.166666666666666</c:v>
                </c:pt>
                <c:pt idx="1">
                  <c:v>3.9583333333333335</c:v>
                </c:pt>
                <c:pt idx="2">
                  <c:v>5.083333333333333</c:v>
                </c:pt>
                <c:pt idx="3">
                  <c:v>5.875</c:v>
                </c:pt>
                <c:pt idx="4">
                  <c:v>2.125</c:v>
                </c:pt>
                <c:pt idx="5">
                  <c:v>2.9583333333333335</c:v>
                </c:pt>
                <c:pt idx="6">
                  <c:v>3.5833333333333335</c:v>
                </c:pt>
                <c:pt idx="7">
                  <c:v>4.25</c:v>
                </c:pt>
                <c:pt idx="8">
                  <c:v>9.6749999999999989</c:v>
                </c:pt>
                <c:pt idx="9">
                  <c:v>7.520833333333333</c:v>
                </c:pt>
                <c:pt idx="10">
                  <c:v>9.625</c:v>
                </c:pt>
                <c:pt idx="11">
                  <c:v>10.666666666666666</c:v>
                </c:pt>
                <c:pt idx="12">
                  <c:v>12.083333333333334</c:v>
                </c:pt>
                <c:pt idx="13">
                  <c:v>8.9590277777777789</c:v>
                </c:pt>
                <c:pt idx="14">
                  <c:v>8.4909722222222221</c:v>
                </c:pt>
                <c:pt idx="15">
                  <c:v>9.7604166666666661</c:v>
                </c:pt>
                <c:pt idx="16">
                  <c:v>7.219444444444445</c:v>
                </c:pt>
                <c:pt idx="17">
                  <c:v>9.0361111111111114</c:v>
                </c:pt>
                <c:pt idx="18">
                  <c:v>18.762499999999999</c:v>
                </c:pt>
                <c:pt idx="19">
                  <c:v>10.440277777777778</c:v>
                </c:pt>
                <c:pt idx="20">
                  <c:v>11.947222222222223</c:v>
                </c:pt>
                <c:pt idx="21">
                  <c:v>6.5916666666666668</c:v>
                </c:pt>
                <c:pt idx="22">
                  <c:v>7.5819444444444448</c:v>
                </c:pt>
                <c:pt idx="23">
                  <c:v>7.7104166666666671</c:v>
                </c:pt>
                <c:pt idx="24">
                  <c:v>8.3284722222222225</c:v>
                </c:pt>
                <c:pt idx="25">
                  <c:v>7.052777777777778</c:v>
                </c:pt>
                <c:pt idx="26">
                  <c:v>6.698611111111112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8-4203-BE21-49E78FFEF603}"/>
            </c:ext>
          </c:extLst>
        </c:ser>
        <c:ser>
          <c:idx val="2"/>
          <c:order val="2"/>
          <c:tx>
            <c:strRef>
              <c:f>'Table No. of flight hours'!$A$7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hours'!$B$7:$AB$7</c:f>
              <c:numCache>
                <c:formatCode>[h]:mm</c:formatCode>
                <c:ptCount val="27"/>
                <c:pt idx="4">
                  <c:v>6.208333333333333</c:v>
                </c:pt>
                <c:pt idx="5">
                  <c:v>9.25</c:v>
                </c:pt>
                <c:pt idx="6">
                  <c:v>19.375</c:v>
                </c:pt>
                <c:pt idx="7">
                  <c:v>16.625</c:v>
                </c:pt>
                <c:pt idx="8">
                  <c:v>17.954166666666666</c:v>
                </c:pt>
                <c:pt idx="9">
                  <c:v>6.8083333333333336</c:v>
                </c:pt>
                <c:pt idx="10">
                  <c:v>20.641666666666666</c:v>
                </c:pt>
                <c:pt idx="11">
                  <c:v>22.016666666666666</c:v>
                </c:pt>
                <c:pt idx="12">
                  <c:v>20.504166666666666</c:v>
                </c:pt>
                <c:pt idx="13">
                  <c:v>21.349999999999998</c:v>
                </c:pt>
                <c:pt idx="14">
                  <c:v>28.991666666666664</c:v>
                </c:pt>
                <c:pt idx="15">
                  <c:v>31.087500000000002</c:v>
                </c:pt>
                <c:pt idx="16">
                  <c:v>32.458333333333336</c:v>
                </c:pt>
                <c:pt idx="17">
                  <c:v>29.392361111111111</c:v>
                </c:pt>
                <c:pt idx="18">
                  <c:v>29.391666666666666</c:v>
                </c:pt>
                <c:pt idx="19">
                  <c:v>40.875</c:v>
                </c:pt>
                <c:pt idx="20">
                  <c:v>32.162500000000001</c:v>
                </c:pt>
                <c:pt idx="21">
                  <c:v>38.75</c:v>
                </c:pt>
                <c:pt idx="22">
                  <c:v>26.5625</c:v>
                </c:pt>
                <c:pt idx="23">
                  <c:v>43.291666666666664</c:v>
                </c:pt>
                <c:pt idx="24">
                  <c:v>57.555555555555557</c:v>
                </c:pt>
                <c:pt idx="25">
                  <c:v>11.666666666666666</c:v>
                </c:pt>
                <c:pt idx="26">
                  <c:v>37.75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18-4203-BE21-49E78FFEF603}"/>
            </c:ext>
          </c:extLst>
        </c:ser>
        <c:ser>
          <c:idx val="3"/>
          <c:order val="3"/>
          <c:tx>
            <c:strRef>
              <c:f>'Table No. of flight hours'!$A$8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hours'!$B$8:$AB$8</c:f>
              <c:numCache>
                <c:formatCode>[h]:mm</c:formatCode>
                <c:ptCount val="27"/>
                <c:pt idx="0">
                  <c:v>18</c:v>
                </c:pt>
                <c:pt idx="1">
                  <c:v>16.333333333333332</c:v>
                </c:pt>
                <c:pt idx="2">
                  <c:v>27.25</c:v>
                </c:pt>
                <c:pt idx="3">
                  <c:v>20.333333333333332</c:v>
                </c:pt>
                <c:pt idx="4">
                  <c:v>26.208333333333332</c:v>
                </c:pt>
                <c:pt idx="5">
                  <c:v>29.458333333333332</c:v>
                </c:pt>
                <c:pt idx="6">
                  <c:v>32.541666666666664</c:v>
                </c:pt>
                <c:pt idx="7">
                  <c:v>32.708333333333336</c:v>
                </c:pt>
                <c:pt idx="8">
                  <c:v>35.425000000000004</c:v>
                </c:pt>
                <c:pt idx="9">
                  <c:v>41.699999999999996</c:v>
                </c:pt>
                <c:pt idx="10">
                  <c:v>41.291666666666664</c:v>
                </c:pt>
                <c:pt idx="11">
                  <c:v>37.708333333333336</c:v>
                </c:pt>
                <c:pt idx="12">
                  <c:v>37.699999999999996</c:v>
                </c:pt>
                <c:pt idx="13">
                  <c:v>27.673611111111111</c:v>
                </c:pt>
                <c:pt idx="14">
                  <c:v>34.298611111111107</c:v>
                </c:pt>
                <c:pt idx="15">
                  <c:v>38.576388888888893</c:v>
                </c:pt>
                <c:pt idx="16">
                  <c:v>43.011111111111113</c:v>
                </c:pt>
                <c:pt idx="17">
                  <c:v>39.175000000000004</c:v>
                </c:pt>
                <c:pt idx="18">
                  <c:v>36.293749999999996</c:v>
                </c:pt>
                <c:pt idx="19">
                  <c:v>39.479166666666664</c:v>
                </c:pt>
                <c:pt idx="20">
                  <c:v>33.125694444444441</c:v>
                </c:pt>
                <c:pt idx="21">
                  <c:v>34.604166666666671</c:v>
                </c:pt>
                <c:pt idx="22">
                  <c:v>39.481944444444444</c:v>
                </c:pt>
                <c:pt idx="23">
                  <c:v>27.120833333333334</c:v>
                </c:pt>
                <c:pt idx="24">
                  <c:v>33.223611111111111</c:v>
                </c:pt>
                <c:pt idx="25">
                  <c:v>33.674305555555556</c:v>
                </c:pt>
                <c:pt idx="26">
                  <c:v>36.848611111111111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18-4203-BE21-49E78FFEF603}"/>
            </c:ext>
          </c:extLst>
        </c:ser>
        <c:ser>
          <c:idx val="8"/>
          <c:order val="4"/>
          <c:tx>
            <c:strRef>
              <c:f>'Table No. of flight hours'!$A$9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hours'!$B$9:$AB$9</c:f>
              <c:numCache>
                <c:formatCode>[h]:mm</c:formatCode>
                <c:ptCount val="27"/>
                <c:pt idx="24">
                  <c:v>34.779166666666669</c:v>
                </c:pt>
                <c:pt idx="25">
                  <c:v>45.959722222222219</c:v>
                </c:pt>
                <c:pt idx="26">
                  <c:v>28.458333333333332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8-4203-BE21-49E78FFEF603}"/>
            </c:ext>
          </c:extLst>
        </c:ser>
        <c:ser>
          <c:idx val="4"/>
          <c:order val="5"/>
          <c:tx>
            <c:strRef>
              <c:f>'Table No. of flight hours'!$A$10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hours'!$B$10:$AB$10</c:f>
              <c:numCache>
                <c:formatCode>[h]:mm</c:formatCode>
                <c:ptCount val="27"/>
                <c:pt idx="0">
                  <c:v>27</c:v>
                </c:pt>
                <c:pt idx="1">
                  <c:v>29.291666666666668</c:v>
                </c:pt>
                <c:pt idx="2">
                  <c:v>33.958333333333336</c:v>
                </c:pt>
                <c:pt idx="3">
                  <c:v>30.041666666666668</c:v>
                </c:pt>
                <c:pt idx="4">
                  <c:v>39.541666666666664</c:v>
                </c:pt>
                <c:pt idx="5">
                  <c:v>34.125</c:v>
                </c:pt>
                <c:pt idx="6">
                  <c:v>37.375</c:v>
                </c:pt>
                <c:pt idx="7">
                  <c:v>40.416666666666664</c:v>
                </c:pt>
                <c:pt idx="8">
                  <c:v>30.587500000000002</c:v>
                </c:pt>
                <c:pt idx="9">
                  <c:v>27.083333333333332</c:v>
                </c:pt>
                <c:pt idx="10">
                  <c:v>31.854166666666668</c:v>
                </c:pt>
                <c:pt idx="11">
                  <c:v>23.527777777777775</c:v>
                </c:pt>
                <c:pt idx="12">
                  <c:v>20.470833333333335</c:v>
                </c:pt>
                <c:pt idx="13">
                  <c:v>20.430555555555554</c:v>
                </c:pt>
                <c:pt idx="14">
                  <c:v>25.929166666666664</c:v>
                </c:pt>
                <c:pt idx="15">
                  <c:v>28.333333333333332</c:v>
                </c:pt>
                <c:pt idx="16">
                  <c:v>32.533333333333331</c:v>
                </c:pt>
                <c:pt idx="17">
                  <c:v>24.804166666666664</c:v>
                </c:pt>
                <c:pt idx="18">
                  <c:v>34.636111111111113</c:v>
                </c:pt>
                <c:pt idx="19">
                  <c:v>37.788194444444443</c:v>
                </c:pt>
                <c:pt idx="20">
                  <c:v>34.496527777777779</c:v>
                </c:pt>
                <c:pt idx="21">
                  <c:v>33.30972222222222</c:v>
                </c:pt>
                <c:pt idx="22">
                  <c:v>20.112500000000001</c:v>
                </c:pt>
                <c:pt idx="23">
                  <c:v>32.09097222222222</c:v>
                </c:pt>
                <c:pt idx="24">
                  <c:v>34.027777777777779</c:v>
                </c:pt>
                <c:pt idx="25">
                  <c:v>34.583333333333336</c:v>
                </c:pt>
                <c:pt idx="26">
                  <c:v>44.572916666666664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18-4203-BE21-49E78FFEF603}"/>
            </c:ext>
          </c:extLst>
        </c:ser>
        <c:ser>
          <c:idx val="5"/>
          <c:order val="6"/>
          <c:tx>
            <c:strRef>
              <c:f>'Table No. of flight hours'!$A$11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hours'!$B$11:$AB$11</c:f>
              <c:numCache>
                <c:formatCode>[h]:mm</c:formatCode>
                <c:ptCount val="27"/>
                <c:pt idx="0">
                  <c:v>30.708333333333332</c:v>
                </c:pt>
                <c:pt idx="1">
                  <c:v>29.625</c:v>
                </c:pt>
                <c:pt idx="2">
                  <c:v>28.375</c:v>
                </c:pt>
                <c:pt idx="3">
                  <c:v>40.333333333333336</c:v>
                </c:pt>
                <c:pt idx="4">
                  <c:v>37.791666666666664</c:v>
                </c:pt>
                <c:pt idx="5">
                  <c:v>17.625</c:v>
                </c:pt>
                <c:pt idx="6">
                  <c:v>16.125</c:v>
                </c:pt>
                <c:pt idx="7">
                  <c:v>20.291666666666668</c:v>
                </c:pt>
                <c:pt idx="8">
                  <c:v>22.7</c:v>
                </c:pt>
                <c:pt idx="9">
                  <c:v>23.229166666666668</c:v>
                </c:pt>
                <c:pt idx="10">
                  <c:v>16.383333333333333</c:v>
                </c:pt>
                <c:pt idx="11">
                  <c:v>17.006944444444446</c:v>
                </c:pt>
                <c:pt idx="12">
                  <c:v>24.958333333333332</c:v>
                </c:pt>
                <c:pt idx="13">
                  <c:v>16.641666666666666</c:v>
                </c:pt>
                <c:pt idx="14">
                  <c:v>19.413194444444446</c:v>
                </c:pt>
                <c:pt idx="15">
                  <c:v>16.534722222222221</c:v>
                </c:pt>
                <c:pt idx="16">
                  <c:v>16.145833333333332</c:v>
                </c:pt>
                <c:pt idx="17">
                  <c:v>16.208333333333332</c:v>
                </c:pt>
                <c:pt idx="18">
                  <c:v>9.5833333333333339</c:v>
                </c:pt>
                <c:pt idx="19">
                  <c:v>14.809027777777779</c:v>
                </c:pt>
                <c:pt idx="20">
                  <c:v>8.6666666666666661</c:v>
                </c:pt>
                <c:pt idx="21">
                  <c:v>19.166666666666668</c:v>
                </c:pt>
                <c:pt idx="22">
                  <c:v>23.291666666666668</c:v>
                </c:pt>
                <c:pt idx="23">
                  <c:v>20.375</c:v>
                </c:pt>
                <c:pt idx="24">
                  <c:v>18.875</c:v>
                </c:pt>
                <c:pt idx="25">
                  <c:v>12.666666666666666</c:v>
                </c:pt>
                <c:pt idx="26">
                  <c:v>12.229166666666668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18-4203-BE21-49E78FFEF603}"/>
            </c:ext>
          </c:extLst>
        </c:ser>
        <c:ser>
          <c:idx val="6"/>
          <c:order val="7"/>
          <c:tx>
            <c:strRef>
              <c:f>'Table No. of flight hours'!$A$12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hours'!$B$12:$AB$12</c:f>
              <c:numCache>
                <c:formatCode>[h]:mm</c:formatCode>
                <c:ptCount val="27"/>
                <c:pt idx="0">
                  <c:v>3.5416666666666665</c:v>
                </c:pt>
                <c:pt idx="1">
                  <c:v>3.2083333333333335</c:v>
                </c:pt>
                <c:pt idx="2">
                  <c:v>4.875</c:v>
                </c:pt>
                <c:pt idx="3">
                  <c:v>4.625</c:v>
                </c:pt>
                <c:pt idx="4">
                  <c:v>7.583333333333333</c:v>
                </c:pt>
                <c:pt idx="5">
                  <c:v>6.666666666666667</c:v>
                </c:pt>
                <c:pt idx="6">
                  <c:v>6.708333333333333</c:v>
                </c:pt>
                <c:pt idx="7">
                  <c:v>7.875</c:v>
                </c:pt>
                <c:pt idx="8">
                  <c:v>10.166666666666666</c:v>
                </c:pt>
                <c:pt idx="9">
                  <c:v>12.516666666666666</c:v>
                </c:pt>
                <c:pt idx="10">
                  <c:v>3.8000000000000003</c:v>
                </c:pt>
                <c:pt idx="11">
                  <c:v>4.3277777777777775</c:v>
                </c:pt>
                <c:pt idx="12">
                  <c:v>6.1833333333333336</c:v>
                </c:pt>
                <c:pt idx="13">
                  <c:v>8.1458333333333339</c:v>
                </c:pt>
                <c:pt idx="14">
                  <c:v>11.029166666666667</c:v>
                </c:pt>
                <c:pt idx="15">
                  <c:v>12.731250000000001</c:v>
                </c:pt>
                <c:pt idx="16">
                  <c:v>9.6791666666666671</c:v>
                </c:pt>
                <c:pt idx="17">
                  <c:v>3.3333333333333335</c:v>
                </c:pt>
                <c:pt idx="18">
                  <c:v>7.416666666666667</c:v>
                </c:pt>
                <c:pt idx="19">
                  <c:v>7.083333333333333</c:v>
                </c:pt>
                <c:pt idx="20">
                  <c:v>9.7916666666666661</c:v>
                </c:pt>
                <c:pt idx="21">
                  <c:v>14.125</c:v>
                </c:pt>
                <c:pt idx="22">
                  <c:v>7.875</c:v>
                </c:pt>
                <c:pt idx="23">
                  <c:v>8.9166666666666661</c:v>
                </c:pt>
                <c:pt idx="24">
                  <c:v>9.9965277777777768</c:v>
                </c:pt>
                <c:pt idx="25">
                  <c:v>10.166666666666666</c:v>
                </c:pt>
                <c:pt idx="26">
                  <c:v>9.9951388888888886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18-4203-BE21-49E78FFEF603}"/>
            </c:ext>
          </c:extLst>
        </c:ser>
        <c:ser>
          <c:idx val="7"/>
          <c:order val="8"/>
          <c:tx>
            <c:strRef>
              <c:f>'Table No. of flight hours'!$A$13</c:f>
              <c:strCache>
                <c:ptCount val="1"/>
                <c:pt idx="0">
                  <c:v>UK</c:v>
                </c:pt>
              </c:strCache>
            </c:strRef>
          </c:tx>
          <c:invertIfNegative val="0"/>
          <c:cat>
            <c:numRef>
              <c:f>'Table No. of flight hours'!$B$3:$AB$3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of flight hours'!$B$13:$AB$13</c:f>
              <c:numCache>
                <c:formatCode>[h]:mm</c:formatCode>
                <c:ptCount val="27"/>
                <c:pt idx="0">
                  <c:v>23.083333333333332</c:v>
                </c:pt>
                <c:pt idx="1">
                  <c:v>22.833333333333332</c:v>
                </c:pt>
                <c:pt idx="2">
                  <c:v>26.5</c:v>
                </c:pt>
                <c:pt idx="3">
                  <c:v>28.208333333333332</c:v>
                </c:pt>
                <c:pt idx="4">
                  <c:v>28.125</c:v>
                </c:pt>
                <c:pt idx="5">
                  <c:v>36.166666666666664</c:v>
                </c:pt>
                <c:pt idx="6">
                  <c:v>40.875</c:v>
                </c:pt>
                <c:pt idx="7">
                  <c:v>35.75</c:v>
                </c:pt>
                <c:pt idx="8">
                  <c:v>35.041666666666664</c:v>
                </c:pt>
                <c:pt idx="9">
                  <c:v>31.166666666666668</c:v>
                </c:pt>
                <c:pt idx="10">
                  <c:v>26.958333333333332</c:v>
                </c:pt>
                <c:pt idx="11">
                  <c:v>26.416666666666668</c:v>
                </c:pt>
                <c:pt idx="12">
                  <c:v>21.791666666666668</c:v>
                </c:pt>
                <c:pt idx="13">
                  <c:v>36.625</c:v>
                </c:pt>
                <c:pt idx="14">
                  <c:v>28.416666666666668</c:v>
                </c:pt>
                <c:pt idx="15">
                  <c:v>27.333333333333332</c:v>
                </c:pt>
                <c:pt idx="16">
                  <c:v>25.875</c:v>
                </c:pt>
                <c:pt idx="17">
                  <c:v>20.036111111111111</c:v>
                </c:pt>
                <c:pt idx="18">
                  <c:v>28.1875</c:v>
                </c:pt>
                <c:pt idx="19">
                  <c:v>27.3125</c:v>
                </c:pt>
                <c:pt idx="20">
                  <c:v>29.552777777777777</c:v>
                </c:pt>
                <c:pt idx="21">
                  <c:v>30.326388888888889</c:v>
                </c:pt>
                <c:pt idx="22">
                  <c:v>2.5520833333333335</c:v>
                </c:pt>
                <c:pt idx="23">
                  <c:v>1.5347222222222223</c:v>
                </c:pt>
                <c:pt idx="24">
                  <c:v>3.5020833333333337</c:v>
                </c:pt>
                <c:pt idx="25">
                  <c:v>5.7673611111111107</c:v>
                </c:pt>
                <c:pt idx="26">
                  <c:v>3.8333333333333335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18-4203-BE21-49E78FFEF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839616"/>
        <c:axId val="143841152"/>
      </c:barChart>
      <c:catAx>
        <c:axId val="1438396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43841152"/>
        <c:crosses val="autoZero"/>
        <c:auto val="1"/>
        <c:lblAlgn val="ctr"/>
        <c:lblOffset val="100"/>
        <c:noMultiLvlLbl val="0"/>
      </c:catAx>
      <c:valAx>
        <c:axId val="143841152"/>
        <c:scaling>
          <c:orientation val="minMax"/>
        </c:scaling>
        <c:delete val="0"/>
        <c:axPos val="l"/>
        <c:majorGridlines/>
        <c:numFmt formatCode="[h]" sourceLinked="0"/>
        <c:majorTickMark val="out"/>
        <c:minorTickMark val="none"/>
        <c:tickLblPos val="nextTo"/>
        <c:crossAx val="1438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775705040289624"/>
          <c:y val="0.33268393687630471"/>
          <c:w val="6.3623584224233171E-2"/>
          <c:h val="0.304819667126553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No.  of slicks'!$A$4</c:f>
              <c:strCache>
                <c:ptCount val="1"/>
                <c:pt idx="0">
                  <c:v>Belgium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slicks'!$B$4:$AB$4</c:f>
              <c:numCache>
                <c:formatCode>General</c:formatCode>
                <c:ptCount val="27"/>
                <c:pt idx="1">
                  <c:v>16</c:v>
                </c:pt>
                <c:pt idx="2">
                  <c:v>60</c:v>
                </c:pt>
                <c:pt idx="3">
                  <c:v>60</c:v>
                </c:pt>
                <c:pt idx="4">
                  <c:v>82</c:v>
                </c:pt>
                <c:pt idx="5">
                  <c:v>57</c:v>
                </c:pt>
                <c:pt idx="6">
                  <c:v>42</c:v>
                </c:pt>
                <c:pt idx="7">
                  <c:v>58</c:v>
                </c:pt>
                <c:pt idx="8">
                  <c:v>70</c:v>
                </c:pt>
                <c:pt idx="9">
                  <c:v>61</c:v>
                </c:pt>
                <c:pt idx="10">
                  <c:v>54</c:v>
                </c:pt>
                <c:pt idx="11">
                  <c:v>54</c:v>
                </c:pt>
                <c:pt idx="12">
                  <c:v>45</c:v>
                </c:pt>
                <c:pt idx="13">
                  <c:v>96</c:v>
                </c:pt>
                <c:pt idx="14">
                  <c:v>58</c:v>
                </c:pt>
                <c:pt idx="15">
                  <c:v>8</c:v>
                </c:pt>
                <c:pt idx="16">
                  <c:v>17</c:v>
                </c:pt>
                <c:pt idx="17">
                  <c:v>33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6-4EC5-A85D-167E4D8E7B6B}"/>
            </c:ext>
          </c:extLst>
        </c:ser>
        <c:ser>
          <c:idx val="1"/>
          <c:order val="1"/>
          <c:tx>
            <c:strRef>
              <c:f>'Table No.  of slicks'!$A$5</c:f>
              <c:strCache>
                <c:ptCount val="1"/>
                <c:pt idx="0">
                  <c:v>Denmark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slicks'!$B$5:$AB$5</c:f>
              <c:numCache>
                <c:formatCode>General</c:formatCode>
                <c:ptCount val="27"/>
                <c:pt idx="0">
                  <c:v>65</c:v>
                </c:pt>
                <c:pt idx="1">
                  <c:v>91</c:v>
                </c:pt>
                <c:pt idx="2">
                  <c:v>27</c:v>
                </c:pt>
                <c:pt idx="3">
                  <c:v>4</c:v>
                </c:pt>
                <c:pt idx="4">
                  <c:v>10</c:v>
                </c:pt>
                <c:pt idx="5">
                  <c:v>17</c:v>
                </c:pt>
                <c:pt idx="6">
                  <c:v>13</c:v>
                </c:pt>
                <c:pt idx="7">
                  <c:v>36</c:v>
                </c:pt>
                <c:pt idx="8">
                  <c:v>57</c:v>
                </c:pt>
                <c:pt idx="9">
                  <c:v>74</c:v>
                </c:pt>
                <c:pt idx="10">
                  <c:v>33</c:v>
                </c:pt>
                <c:pt idx="11">
                  <c:v>104</c:v>
                </c:pt>
                <c:pt idx="12">
                  <c:v>74</c:v>
                </c:pt>
                <c:pt idx="13">
                  <c:v>60</c:v>
                </c:pt>
                <c:pt idx="14">
                  <c:v>77</c:v>
                </c:pt>
                <c:pt idx="15">
                  <c:v>76</c:v>
                </c:pt>
                <c:pt idx="16">
                  <c:v>89</c:v>
                </c:pt>
                <c:pt idx="17">
                  <c:v>108</c:v>
                </c:pt>
                <c:pt idx="18">
                  <c:v>172</c:v>
                </c:pt>
                <c:pt idx="19">
                  <c:v>116</c:v>
                </c:pt>
                <c:pt idx="20">
                  <c:v>192</c:v>
                </c:pt>
                <c:pt idx="21">
                  <c:v>75</c:v>
                </c:pt>
                <c:pt idx="22">
                  <c:v>62</c:v>
                </c:pt>
                <c:pt idx="23">
                  <c:v>80</c:v>
                </c:pt>
                <c:pt idx="24">
                  <c:v>101</c:v>
                </c:pt>
                <c:pt idx="25">
                  <c:v>59</c:v>
                </c:pt>
                <c:pt idx="2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6-4EC5-A85D-167E4D8E7B6B}"/>
            </c:ext>
          </c:extLst>
        </c:ser>
        <c:ser>
          <c:idx val="2"/>
          <c:order val="2"/>
          <c:tx>
            <c:strRef>
              <c:f>'Table No.  of slicks'!$A$6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slicks'!$B$6:$AB$6</c:f>
              <c:numCache>
                <c:formatCode>General</c:formatCode>
                <c:ptCount val="27"/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28</c:v>
                </c:pt>
                <c:pt idx="8">
                  <c:v>45</c:v>
                </c:pt>
                <c:pt idx="9">
                  <c:v>22</c:v>
                </c:pt>
                <c:pt idx="10">
                  <c:v>25</c:v>
                </c:pt>
                <c:pt idx="11">
                  <c:v>16</c:v>
                </c:pt>
                <c:pt idx="12">
                  <c:v>54</c:v>
                </c:pt>
                <c:pt idx="13">
                  <c:v>22</c:v>
                </c:pt>
                <c:pt idx="14">
                  <c:v>41</c:v>
                </c:pt>
                <c:pt idx="15">
                  <c:v>45</c:v>
                </c:pt>
                <c:pt idx="16">
                  <c:v>52</c:v>
                </c:pt>
                <c:pt idx="17">
                  <c:v>22</c:v>
                </c:pt>
                <c:pt idx="18">
                  <c:v>36</c:v>
                </c:pt>
                <c:pt idx="19">
                  <c:v>26</c:v>
                </c:pt>
                <c:pt idx="20">
                  <c:v>18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40</c:v>
                </c:pt>
                <c:pt idx="25">
                  <c:v>8</c:v>
                </c:pt>
                <c:pt idx="2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6-4EC5-A85D-167E4D8E7B6B}"/>
            </c:ext>
          </c:extLst>
        </c:ser>
        <c:ser>
          <c:idx val="3"/>
          <c:order val="3"/>
          <c:tx>
            <c:strRef>
              <c:f>'Table No.  of slicks'!$A$7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slicks'!$B$7:$AB$7</c:f>
              <c:numCache>
                <c:formatCode>General</c:formatCode>
                <c:ptCount val="27"/>
                <c:pt idx="0">
                  <c:v>130</c:v>
                </c:pt>
                <c:pt idx="1">
                  <c:v>51</c:v>
                </c:pt>
                <c:pt idx="2">
                  <c:v>135</c:v>
                </c:pt>
                <c:pt idx="3">
                  <c:v>99</c:v>
                </c:pt>
                <c:pt idx="4">
                  <c:v>122</c:v>
                </c:pt>
                <c:pt idx="5">
                  <c:v>98</c:v>
                </c:pt>
                <c:pt idx="6">
                  <c:v>121</c:v>
                </c:pt>
                <c:pt idx="7">
                  <c:v>125</c:v>
                </c:pt>
                <c:pt idx="8">
                  <c:v>120</c:v>
                </c:pt>
                <c:pt idx="9">
                  <c:v>118</c:v>
                </c:pt>
                <c:pt idx="10">
                  <c:v>120</c:v>
                </c:pt>
                <c:pt idx="11">
                  <c:v>93</c:v>
                </c:pt>
                <c:pt idx="12">
                  <c:v>94</c:v>
                </c:pt>
                <c:pt idx="13">
                  <c:v>53</c:v>
                </c:pt>
                <c:pt idx="14">
                  <c:v>110</c:v>
                </c:pt>
                <c:pt idx="15">
                  <c:v>56</c:v>
                </c:pt>
                <c:pt idx="16">
                  <c:v>92</c:v>
                </c:pt>
                <c:pt idx="17">
                  <c:v>54</c:v>
                </c:pt>
                <c:pt idx="18">
                  <c:v>54</c:v>
                </c:pt>
                <c:pt idx="19">
                  <c:v>36</c:v>
                </c:pt>
                <c:pt idx="20">
                  <c:v>38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39</c:v>
                </c:pt>
                <c:pt idx="25">
                  <c:v>24</c:v>
                </c:pt>
                <c:pt idx="2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6-4EC5-A85D-167E4D8E7B6B}"/>
            </c:ext>
          </c:extLst>
        </c:ser>
        <c:ser>
          <c:idx val="8"/>
          <c:order val="4"/>
          <c:tx>
            <c:strRef>
              <c:f>'Table No.  of slicks'!$A$8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slicks'!$B$8:$AB$8</c:f>
              <c:numCache>
                <c:formatCode>General</c:formatCode>
                <c:ptCount val="27"/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6-4EC5-A85D-167E4D8E7B6B}"/>
            </c:ext>
          </c:extLst>
        </c:ser>
        <c:ser>
          <c:idx val="4"/>
          <c:order val="5"/>
          <c:tx>
            <c:strRef>
              <c:f>'Table No.  of slicks'!$A$9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slicks'!$B$9:$AB$9</c:f>
              <c:numCache>
                <c:formatCode>General</c:formatCode>
                <c:ptCount val="27"/>
                <c:pt idx="0">
                  <c:v>362</c:v>
                </c:pt>
                <c:pt idx="1">
                  <c:v>273</c:v>
                </c:pt>
                <c:pt idx="2">
                  <c:v>288</c:v>
                </c:pt>
                <c:pt idx="3">
                  <c:v>279</c:v>
                </c:pt>
                <c:pt idx="4">
                  <c:v>283</c:v>
                </c:pt>
                <c:pt idx="5">
                  <c:v>238</c:v>
                </c:pt>
                <c:pt idx="6">
                  <c:v>247</c:v>
                </c:pt>
                <c:pt idx="7">
                  <c:v>771</c:v>
                </c:pt>
                <c:pt idx="8">
                  <c:v>458</c:v>
                </c:pt>
                <c:pt idx="9">
                  <c:v>450</c:v>
                </c:pt>
                <c:pt idx="10">
                  <c:v>187</c:v>
                </c:pt>
                <c:pt idx="11">
                  <c:v>266</c:v>
                </c:pt>
                <c:pt idx="12">
                  <c:v>130</c:v>
                </c:pt>
                <c:pt idx="13">
                  <c:v>290</c:v>
                </c:pt>
                <c:pt idx="14">
                  <c:v>174</c:v>
                </c:pt>
                <c:pt idx="15">
                  <c:v>156</c:v>
                </c:pt>
                <c:pt idx="16">
                  <c:v>177</c:v>
                </c:pt>
                <c:pt idx="17">
                  <c:v>127</c:v>
                </c:pt>
                <c:pt idx="18">
                  <c:v>169</c:v>
                </c:pt>
                <c:pt idx="19">
                  <c:v>189</c:v>
                </c:pt>
                <c:pt idx="20">
                  <c:v>155</c:v>
                </c:pt>
                <c:pt idx="21">
                  <c:v>163</c:v>
                </c:pt>
                <c:pt idx="22">
                  <c:v>72</c:v>
                </c:pt>
                <c:pt idx="23">
                  <c:v>132</c:v>
                </c:pt>
                <c:pt idx="24">
                  <c:v>148</c:v>
                </c:pt>
                <c:pt idx="25">
                  <c:v>151</c:v>
                </c:pt>
                <c:pt idx="2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96-4EC5-A85D-167E4D8E7B6B}"/>
            </c:ext>
          </c:extLst>
        </c:ser>
        <c:ser>
          <c:idx val="5"/>
          <c:order val="6"/>
          <c:tx>
            <c:strRef>
              <c:f>'Table No.  of slicks'!$A$10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slicks'!$B$10:$AB$10</c:f>
              <c:numCache>
                <c:formatCode>General</c:formatCode>
                <c:ptCount val="27"/>
                <c:pt idx="0">
                  <c:v>80</c:v>
                </c:pt>
                <c:pt idx="1">
                  <c:v>66</c:v>
                </c:pt>
                <c:pt idx="2">
                  <c:v>98</c:v>
                </c:pt>
                <c:pt idx="3">
                  <c:v>113</c:v>
                </c:pt>
                <c:pt idx="4">
                  <c:v>80</c:v>
                </c:pt>
                <c:pt idx="5">
                  <c:v>72</c:v>
                </c:pt>
                <c:pt idx="6">
                  <c:v>93</c:v>
                </c:pt>
                <c:pt idx="7">
                  <c:v>60</c:v>
                </c:pt>
                <c:pt idx="8">
                  <c:v>72</c:v>
                </c:pt>
                <c:pt idx="9">
                  <c:v>65</c:v>
                </c:pt>
                <c:pt idx="10">
                  <c:v>46</c:v>
                </c:pt>
                <c:pt idx="11">
                  <c:v>64</c:v>
                </c:pt>
                <c:pt idx="12">
                  <c:v>55</c:v>
                </c:pt>
                <c:pt idx="13">
                  <c:v>23</c:v>
                </c:pt>
                <c:pt idx="14">
                  <c:v>67</c:v>
                </c:pt>
                <c:pt idx="15">
                  <c:v>14</c:v>
                </c:pt>
                <c:pt idx="16">
                  <c:v>19</c:v>
                </c:pt>
                <c:pt idx="17">
                  <c:v>25</c:v>
                </c:pt>
                <c:pt idx="18">
                  <c:v>14</c:v>
                </c:pt>
                <c:pt idx="19">
                  <c:v>21</c:v>
                </c:pt>
                <c:pt idx="20">
                  <c:v>13</c:v>
                </c:pt>
                <c:pt idx="21">
                  <c:v>48</c:v>
                </c:pt>
                <c:pt idx="22">
                  <c:v>26</c:v>
                </c:pt>
                <c:pt idx="23">
                  <c:v>46</c:v>
                </c:pt>
                <c:pt idx="24">
                  <c:v>22</c:v>
                </c:pt>
                <c:pt idx="25">
                  <c:v>25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96-4EC5-A85D-167E4D8E7B6B}"/>
            </c:ext>
          </c:extLst>
        </c:ser>
        <c:ser>
          <c:idx val="6"/>
          <c:order val="7"/>
          <c:tx>
            <c:strRef>
              <c:f>'Table No.  of slicks'!$A$11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slicks'!$B$11:$AB$11</c:f>
              <c:numCache>
                <c:formatCode>General</c:formatCode>
                <c:ptCount val="27"/>
                <c:pt idx="0">
                  <c:v>26</c:v>
                </c:pt>
                <c:pt idx="1">
                  <c:v>15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21</c:v>
                </c:pt>
                <c:pt idx="7">
                  <c:v>14</c:v>
                </c:pt>
                <c:pt idx="8">
                  <c:v>31</c:v>
                </c:pt>
                <c:pt idx="9">
                  <c:v>36</c:v>
                </c:pt>
                <c:pt idx="10">
                  <c:v>8</c:v>
                </c:pt>
                <c:pt idx="11">
                  <c:v>15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23</c:v>
                </c:pt>
                <c:pt idx="24">
                  <c:v>14</c:v>
                </c:pt>
                <c:pt idx="25">
                  <c:v>17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96-4EC5-A85D-167E4D8E7B6B}"/>
            </c:ext>
          </c:extLst>
        </c:ser>
        <c:ser>
          <c:idx val="7"/>
          <c:order val="8"/>
          <c:tx>
            <c:strRef>
              <c:f>'Table No.  of slicks'!$A$12</c:f>
              <c:strCache>
                <c:ptCount val="1"/>
                <c:pt idx="0">
                  <c:v>UK</c:v>
                </c:pt>
              </c:strCache>
            </c:strRef>
          </c:tx>
          <c:invertIfNegative val="0"/>
          <c:cat>
            <c:numRef>
              <c:f>'Table No.  of slicks'!$B$3:$AB$3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'Table No.  of slicks'!$B$12:$AB$12</c:f>
              <c:numCache>
                <c:formatCode>General</c:formatCode>
                <c:ptCount val="27"/>
                <c:pt idx="0">
                  <c:v>180</c:v>
                </c:pt>
                <c:pt idx="1">
                  <c:v>135</c:v>
                </c:pt>
                <c:pt idx="2">
                  <c:v>191</c:v>
                </c:pt>
                <c:pt idx="3">
                  <c:v>180</c:v>
                </c:pt>
                <c:pt idx="4">
                  <c:v>147</c:v>
                </c:pt>
                <c:pt idx="5">
                  <c:v>176</c:v>
                </c:pt>
                <c:pt idx="6">
                  <c:v>108</c:v>
                </c:pt>
                <c:pt idx="7">
                  <c:v>89</c:v>
                </c:pt>
                <c:pt idx="8">
                  <c:v>69</c:v>
                </c:pt>
                <c:pt idx="9">
                  <c:v>58</c:v>
                </c:pt>
                <c:pt idx="10">
                  <c:v>75</c:v>
                </c:pt>
                <c:pt idx="11">
                  <c:v>54</c:v>
                </c:pt>
                <c:pt idx="12">
                  <c:v>66</c:v>
                </c:pt>
                <c:pt idx="13">
                  <c:v>39</c:v>
                </c:pt>
                <c:pt idx="14">
                  <c:v>53</c:v>
                </c:pt>
                <c:pt idx="15">
                  <c:v>41</c:v>
                </c:pt>
                <c:pt idx="16">
                  <c:v>26</c:v>
                </c:pt>
                <c:pt idx="17">
                  <c:v>87</c:v>
                </c:pt>
                <c:pt idx="18">
                  <c:v>82</c:v>
                </c:pt>
                <c:pt idx="19">
                  <c:v>41</c:v>
                </c:pt>
                <c:pt idx="20">
                  <c:v>14</c:v>
                </c:pt>
                <c:pt idx="21">
                  <c:v>52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96-4EC5-A85D-167E4D8E7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4671488"/>
        <c:axId val="144673024"/>
      </c:barChart>
      <c:catAx>
        <c:axId val="1446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673024"/>
        <c:crosses val="autoZero"/>
        <c:auto val="1"/>
        <c:lblAlgn val="ctr"/>
        <c:lblOffset val="100"/>
        <c:noMultiLvlLbl val="0"/>
      </c:catAx>
      <c:valAx>
        <c:axId val="14467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67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95367301621766E-2"/>
          <c:y val="1.4759083877928826E-2"/>
          <c:w val="0.83898690038647716"/>
          <c:h val="0.76879964124479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'Table Total flghrs &amp; obs slicks'!$E$3</c:f>
              <c:strCache>
                <c:ptCount val="1"/>
                <c:pt idx="0">
                  <c:v>Flight Hours</c:v>
                </c:pt>
              </c:strCache>
            </c:strRef>
          </c:tx>
          <c:invertIfNegative val="0"/>
          <c:cat>
            <c:numRef>
              <c:f>'Table Total flghrs &amp; obs slicks'!$A$4:$A$34</c:f>
              <c:numCache>
                <c:formatCode>General</c:formatCode>
                <c:ptCount val="3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</c:numCache>
            </c:numRef>
          </c:cat>
          <c:val>
            <c:numRef>
              <c:f>'Table Total flghrs &amp; obs slicks'!$E$4:$E$34</c:f>
              <c:numCache>
                <c:formatCode>General</c:formatCode>
                <c:ptCount val="31"/>
                <c:pt idx="0">
                  <c:v>977</c:v>
                </c:pt>
                <c:pt idx="1">
                  <c:v>1122</c:v>
                </c:pt>
                <c:pt idx="2">
                  <c:v>1599</c:v>
                </c:pt>
                <c:pt idx="3">
                  <c:v>2270</c:v>
                </c:pt>
                <c:pt idx="4">
                  <c:v>2748</c:v>
                </c:pt>
                <c:pt idx="5">
                  <c:v>2609</c:v>
                </c:pt>
                <c:pt idx="6">
                  <c:v>3219</c:v>
                </c:pt>
                <c:pt idx="7">
                  <c:v>3325</c:v>
                </c:pt>
                <c:pt idx="8">
                  <c:v>3748</c:v>
                </c:pt>
                <c:pt idx="9">
                  <c:v>3475</c:v>
                </c:pt>
                <c:pt idx="10">
                  <c:v>3682</c:v>
                </c:pt>
                <c:pt idx="11">
                  <c:v>3711</c:v>
                </c:pt>
                <c:pt idx="12" formatCode="0">
                  <c:v>4126</c:v>
                </c:pt>
                <c:pt idx="13">
                  <c:v>3842</c:v>
                </c:pt>
                <c:pt idx="14" formatCode="0.0">
                  <c:v>3751.5</c:v>
                </c:pt>
                <c:pt idx="15" formatCode="0.0">
                  <c:v>3561.15</c:v>
                </c:pt>
                <c:pt idx="16">
                  <c:v>3589.77</c:v>
                </c:pt>
                <c:pt idx="17">
                  <c:v>3563.3</c:v>
                </c:pt>
                <c:pt idx="18">
                  <c:v>4013.7</c:v>
                </c:pt>
                <c:pt idx="19">
                  <c:v>4021.04</c:v>
                </c:pt>
                <c:pt idx="20">
                  <c:v>4149.8999999999996</c:v>
                </c:pt>
                <c:pt idx="21">
                  <c:v>3637.68</c:v>
                </c:pt>
                <c:pt idx="22">
                  <c:v>4185.55</c:v>
                </c:pt>
                <c:pt idx="23">
                  <c:v>4459.8999999999996</c:v>
                </c:pt>
                <c:pt idx="24">
                  <c:v>3404.25</c:v>
                </c:pt>
                <c:pt idx="25">
                  <c:v>3703.38</c:v>
                </c:pt>
                <c:pt idx="26">
                  <c:v>3235.06</c:v>
                </c:pt>
                <c:pt idx="27">
                  <c:v>3558.38</c:v>
                </c:pt>
                <c:pt idx="28">
                  <c:v>5051.3500000000004</c:v>
                </c:pt>
                <c:pt idx="29">
                  <c:v>4106.54</c:v>
                </c:pt>
                <c:pt idx="30">
                  <c:v>4602.16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3-4114-8B32-FF94EFAA1855}"/>
            </c:ext>
          </c:extLst>
        </c:ser>
        <c:ser>
          <c:idx val="0"/>
          <c:order val="2"/>
          <c:tx>
            <c:strRef>
              <c:f>'Table Total flghrs &amp; obs slicks'!$D$3</c:f>
              <c:strCache>
                <c:ptCount val="1"/>
                <c:pt idx="0">
                  <c:v>Oil</c:v>
                </c:pt>
              </c:strCache>
            </c:strRef>
          </c:tx>
          <c:invertIfNegative val="0"/>
          <c:cat>
            <c:numRef>
              <c:f>'Table Total flghrs &amp; obs slicks'!$A$4:$A$34</c:f>
              <c:numCache>
                <c:formatCode>General</c:formatCode>
                <c:ptCount val="3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</c:numCache>
            </c:numRef>
          </c:cat>
          <c:val>
            <c:numRef>
              <c:f>'Table Total flghrs &amp; obs slicks'!$D$4:$D$34</c:f>
              <c:numCache>
                <c:formatCode>General</c:formatCode>
                <c:ptCount val="31"/>
                <c:pt idx="0">
                  <c:v>425</c:v>
                </c:pt>
                <c:pt idx="1">
                  <c:v>635</c:v>
                </c:pt>
                <c:pt idx="2">
                  <c:v>532</c:v>
                </c:pt>
                <c:pt idx="3">
                  <c:v>1104</c:v>
                </c:pt>
                <c:pt idx="4">
                  <c:v>933</c:v>
                </c:pt>
                <c:pt idx="5">
                  <c:v>647</c:v>
                </c:pt>
                <c:pt idx="6">
                  <c:v>805</c:v>
                </c:pt>
                <c:pt idx="7">
                  <c:v>741</c:v>
                </c:pt>
                <c:pt idx="8">
                  <c:v>736</c:v>
                </c:pt>
                <c:pt idx="9">
                  <c:v>681</c:v>
                </c:pt>
                <c:pt idx="10">
                  <c:v>650</c:v>
                </c:pt>
                <c:pt idx="11">
                  <c:v>1104</c:v>
                </c:pt>
                <c:pt idx="12">
                  <c:v>922</c:v>
                </c:pt>
                <c:pt idx="13">
                  <c:v>887</c:v>
                </c:pt>
                <c:pt idx="14">
                  <c:v>548</c:v>
                </c:pt>
                <c:pt idx="15">
                  <c:v>666</c:v>
                </c:pt>
                <c:pt idx="16">
                  <c:v>533</c:v>
                </c:pt>
                <c:pt idx="17">
                  <c:v>592</c:v>
                </c:pt>
                <c:pt idx="18">
                  <c:v>590</c:v>
                </c:pt>
                <c:pt idx="19">
                  <c:v>411</c:v>
                </c:pt>
                <c:pt idx="20">
                  <c:v>483</c:v>
                </c:pt>
                <c:pt idx="21">
                  <c:v>459</c:v>
                </c:pt>
                <c:pt idx="22">
                  <c:v>559</c:v>
                </c:pt>
                <c:pt idx="23">
                  <c:v>455</c:v>
                </c:pt>
                <c:pt idx="24">
                  <c:v>462</c:v>
                </c:pt>
                <c:pt idx="25">
                  <c:v>389</c:v>
                </c:pt>
                <c:pt idx="26">
                  <c:v>227</c:v>
                </c:pt>
                <c:pt idx="27">
                  <c:v>333</c:v>
                </c:pt>
                <c:pt idx="28">
                  <c:v>372</c:v>
                </c:pt>
                <c:pt idx="29">
                  <c:v>92</c:v>
                </c:pt>
                <c:pt idx="3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3-4114-8B32-FF94EFAA1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72704"/>
        <c:axId val="144483072"/>
      </c:barChart>
      <c:lineChart>
        <c:grouping val="stacked"/>
        <c:varyColors val="0"/>
        <c:ser>
          <c:idx val="2"/>
          <c:order val="0"/>
          <c:tx>
            <c:strRef>
              <c:f>'Table Total flghrs &amp; obs slicks'!$H$3</c:f>
              <c:strCache>
                <c:ptCount val="1"/>
                <c:pt idx="0">
                  <c:v>Ratio: Oil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noFill/>
              </a:ln>
            </c:spPr>
          </c:marker>
          <c:val>
            <c:numRef>
              <c:f>'Table Total flghrs &amp; obs slicks'!$H$4:$H$34</c:f>
              <c:numCache>
                <c:formatCode>0.00</c:formatCode>
                <c:ptCount val="31"/>
                <c:pt idx="0">
                  <c:v>0.44</c:v>
                </c:pt>
                <c:pt idx="1">
                  <c:v>0.56999999999999995</c:v>
                </c:pt>
                <c:pt idx="2">
                  <c:v>0.33</c:v>
                </c:pt>
                <c:pt idx="3">
                  <c:v>0.48634361233480178</c:v>
                </c:pt>
                <c:pt idx="4">
                  <c:v>0.33951965065502182</c:v>
                </c:pt>
                <c:pt idx="5">
                  <c:v>0.24798773476427749</c:v>
                </c:pt>
                <c:pt idx="6">
                  <c:v>0.2500776638707673</c:v>
                </c:pt>
                <c:pt idx="7">
                  <c:v>0.22285714285714286</c:v>
                </c:pt>
                <c:pt idx="8">
                  <c:v>0.19637139807897544</c:v>
                </c:pt>
                <c:pt idx="9">
                  <c:v>0.19597122302158274</c:v>
                </c:pt>
                <c:pt idx="10">
                  <c:v>0.17653449212384573</c:v>
                </c:pt>
                <c:pt idx="11">
                  <c:v>0.29749393694421988</c:v>
                </c:pt>
                <c:pt idx="12">
                  <c:v>0.2234609791565681</c:v>
                </c:pt>
                <c:pt idx="13">
                  <c:v>0.23086933888599687</c:v>
                </c:pt>
                <c:pt idx="14">
                  <c:v>0.14607490337198453</c:v>
                </c:pt>
                <c:pt idx="15">
                  <c:v>0.1870182384903753</c:v>
                </c:pt>
                <c:pt idx="16">
                  <c:v>0.14847747905854694</c:v>
                </c:pt>
                <c:pt idx="17">
                  <c:v>0.16613813038475569</c:v>
                </c:pt>
                <c:pt idx="18">
                  <c:v>0.14699653686125022</c:v>
                </c:pt>
                <c:pt idx="19">
                  <c:v>0.10221236297077373</c:v>
                </c:pt>
                <c:pt idx="20">
                  <c:v>0.11638834670714958</c:v>
                </c:pt>
                <c:pt idx="21">
                  <c:v>0.12617932308504323</c:v>
                </c:pt>
                <c:pt idx="22">
                  <c:v>0.13355472996380405</c:v>
                </c:pt>
                <c:pt idx="23">
                  <c:v>0.10000224220273998</c:v>
                </c:pt>
                <c:pt idx="24">
                  <c:v>0.13160020562532129</c:v>
                </c:pt>
                <c:pt idx="25">
                  <c:v>0.10773941642499554</c:v>
                </c:pt>
                <c:pt idx="26">
                  <c:v>7.0168714026942317E-2</c:v>
                </c:pt>
                <c:pt idx="27">
                  <c:v>9.3581910869552989E-2</c:v>
                </c:pt>
                <c:pt idx="28">
                  <c:v>7.3643679412434299E-2</c:v>
                </c:pt>
                <c:pt idx="29">
                  <c:v>2.2403288413116638E-2</c:v>
                </c:pt>
                <c:pt idx="30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3-4114-8B32-FF94EFAA1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86400"/>
        <c:axId val="144484608"/>
      </c:lineChart>
      <c:catAx>
        <c:axId val="1444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483072"/>
        <c:crosses val="autoZero"/>
        <c:auto val="1"/>
        <c:lblAlgn val="ctr"/>
        <c:lblOffset val="100"/>
        <c:noMultiLvlLbl val="0"/>
      </c:catAx>
      <c:valAx>
        <c:axId val="144483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4472704"/>
        <c:crosses val="autoZero"/>
        <c:crossBetween val="between"/>
      </c:valAx>
      <c:valAx>
        <c:axId val="144484608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crossAx val="144486400"/>
        <c:crosses val="max"/>
        <c:crossBetween val="between"/>
      </c:valAx>
      <c:catAx>
        <c:axId val="14448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44484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1682952216146307"/>
          <c:y val="0.82998013838908391"/>
          <c:w val="0.10679993751734808"/>
          <c:h val="9.3937225201925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95367301621766E-2"/>
          <c:y val="1.4759083877928826E-2"/>
          <c:w val="0.83898690038647716"/>
          <c:h val="0.7687996412447955"/>
        </c:manualLayout>
      </c:layout>
      <c:lineChart>
        <c:grouping val="standard"/>
        <c:varyColors val="0"/>
        <c:ser>
          <c:idx val="2"/>
          <c:order val="0"/>
          <c:tx>
            <c:strRef>
              <c:f>'Table Total flghrs &amp; obs slicks'!$H$3</c:f>
              <c:strCache>
                <c:ptCount val="1"/>
                <c:pt idx="0">
                  <c:v>Ratio: Oil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'Table Total flghrs &amp; obs slicks'!$A$30:$A$34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'Table Total flghrs &amp; obs slicks'!$H$30:$H$34</c:f>
              <c:numCache>
                <c:formatCode>0.00</c:formatCode>
                <c:ptCount val="5"/>
                <c:pt idx="0">
                  <c:v>7.0168714026942317E-2</c:v>
                </c:pt>
                <c:pt idx="1">
                  <c:v>9.3581910869552989E-2</c:v>
                </c:pt>
                <c:pt idx="2">
                  <c:v>7.3643679412434299E-2</c:v>
                </c:pt>
                <c:pt idx="3">
                  <c:v>2.2403288413116638E-2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1-4600-8DF4-7F0EB727B514}"/>
            </c:ext>
          </c:extLst>
        </c:ser>
        <c:ser>
          <c:idx val="3"/>
          <c:order val="1"/>
          <c:tx>
            <c:strRef>
              <c:f>'Table Total flghrs &amp; obs slicks'!$F$3</c:f>
              <c:strCache>
                <c:ptCount val="1"/>
                <c:pt idx="0">
                  <c:v>Ratio: Other</c:v>
                </c:pt>
              </c:strCache>
            </c:strRef>
          </c:tx>
          <c:marker>
            <c:symbol val="none"/>
          </c:marker>
          <c:cat>
            <c:numRef>
              <c:f>'Table Total flghrs &amp; obs slicks'!$A$30:$A$34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'Table Total flghrs &amp; obs slicks'!$F$30:$F$34</c:f>
              <c:numCache>
                <c:formatCode>0.00</c:formatCode>
                <c:ptCount val="5"/>
                <c:pt idx="0">
                  <c:v>1.1746304550765673E-2</c:v>
                </c:pt>
                <c:pt idx="1">
                  <c:v>2.4449328065018351E-2</c:v>
                </c:pt>
                <c:pt idx="2">
                  <c:v>1.5837350411276194E-2</c:v>
                </c:pt>
                <c:pt idx="3">
                  <c:v>1.6925029811132052E-2</c:v>
                </c:pt>
                <c:pt idx="4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1-4600-8DF4-7F0EB727B514}"/>
            </c:ext>
          </c:extLst>
        </c:ser>
        <c:ser>
          <c:idx val="0"/>
          <c:order val="2"/>
          <c:tx>
            <c:strRef>
              <c:f>'Table Total flghrs &amp; obs slicks'!$G$3</c:f>
              <c:strCache>
                <c:ptCount val="1"/>
                <c:pt idx="0">
                  <c:v>Ratio: Unknown</c:v>
                </c:pt>
              </c:strCache>
            </c:strRef>
          </c:tx>
          <c:marker>
            <c:symbol val="none"/>
          </c:marker>
          <c:cat>
            <c:numRef>
              <c:f>'Table Total flghrs &amp; obs slicks'!$A$30:$A$34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'Table Total flghrs &amp; obs slicks'!$G$30:$G$34</c:f>
              <c:numCache>
                <c:formatCode>0.00</c:formatCode>
                <c:ptCount val="5"/>
                <c:pt idx="0">
                  <c:v>9.5825116072035758E-3</c:v>
                </c:pt>
                <c:pt idx="1">
                  <c:v>3.6252451958475485E-2</c:v>
                </c:pt>
                <c:pt idx="2">
                  <c:v>2.6725528819028576E-2</c:v>
                </c:pt>
                <c:pt idx="3">
                  <c:v>3.5309530651107743E-2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1-4600-8DF4-7F0EB727B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503936"/>
        <c:axId val="144505472"/>
      </c:lineChart>
      <c:catAx>
        <c:axId val="1445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505472"/>
        <c:crosses val="autoZero"/>
        <c:auto val="1"/>
        <c:lblAlgn val="ctr"/>
        <c:lblOffset val="100"/>
        <c:noMultiLvlLbl val="0"/>
      </c:catAx>
      <c:valAx>
        <c:axId val="1445054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crossAx val="14450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06430658346511"/>
          <c:y val="0.28535121984644302"/>
          <c:w val="0.1108370697951796"/>
          <c:h val="9.69364159165841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31297</xdr:colOff>
      <xdr:row>15</xdr:row>
      <xdr:rowOff>31974</xdr:rowOff>
    </xdr:from>
    <xdr:to>
      <xdr:col>22</xdr:col>
      <xdr:colOff>414618</xdr:colOff>
      <xdr:row>58</xdr:row>
      <xdr:rowOff>66688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267819</xdr:colOff>
      <xdr:row>14</xdr:row>
      <xdr:rowOff>101692</xdr:rowOff>
    </xdr:from>
    <xdr:to>
      <xdr:col>24</xdr:col>
      <xdr:colOff>62752</xdr:colOff>
      <xdr:row>57</xdr:row>
      <xdr:rowOff>135030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523874</xdr:colOff>
      <xdr:row>2</xdr:row>
      <xdr:rowOff>95251</xdr:rowOff>
    </xdr:from>
    <xdr:to>
      <xdr:col>28</xdr:col>
      <xdr:colOff>542925</xdr:colOff>
      <xdr:row>47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49</xdr:row>
      <xdr:rowOff>22412</xdr:rowOff>
    </xdr:from>
    <xdr:to>
      <xdr:col>29</xdr:col>
      <xdr:colOff>19051</xdr:colOff>
      <xdr:row>94</xdr:row>
      <xdr:rowOff>70035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"/>
  <sheetViews>
    <sheetView zoomScale="85" zoomScaleNormal="85" workbookViewId="0">
      <selection activeCell="AA14" sqref="AA14"/>
    </sheetView>
  </sheetViews>
  <sheetFormatPr defaultRowHeight="12.75" x14ac:dyDescent="0.2"/>
  <cols>
    <col min="2" max="19" width="9.28515625" bestFit="1" customWidth="1"/>
    <col min="20" max="21" width="9.5703125" bestFit="1" customWidth="1"/>
    <col min="22" max="22" width="9.28515625" bestFit="1" customWidth="1"/>
  </cols>
  <sheetData>
    <row r="1" spans="1:28" x14ac:dyDescent="0.2">
      <c r="A1" t="s">
        <v>5</v>
      </c>
    </row>
    <row r="3" spans="1:28" s="1" customFormat="1" x14ac:dyDescent="0.2">
      <c r="A3" s="1" t="s">
        <v>26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  <c r="AB3" s="1">
        <v>2016</v>
      </c>
    </row>
    <row r="4" spans="1:28" s="1" customFormat="1" x14ac:dyDescent="0.2"/>
    <row r="5" spans="1:28" x14ac:dyDescent="0.2">
      <c r="A5" s="8" t="s">
        <v>11</v>
      </c>
      <c r="B5" s="6">
        <v>0</v>
      </c>
      <c r="C5" s="6">
        <v>3.125</v>
      </c>
      <c r="D5" s="6">
        <v>7.875</v>
      </c>
      <c r="E5" s="6">
        <v>8.9166666666666661</v>
      </c>
      <c r="F5" s="6">
        <v>8.625</v>
      </c>
      <c r="G5" s="6">
        <v>8.5833333333333339</v>
      </c>
      <c r="H5" s="6">
        <v>9.2916666666666661</v>
      </c>
      <c r="I5" s="6">
        <v>9.1666666666666661</v>
      </c>
      <c r="J5" s="6">
        <v>10.366666666666667</v>
      </c>
      <c r="K5" s="6">
        <v>10.066666666666666</v>
      </c>
      <c r="L5" s="6">
        <v>5.7625000000000002</v>
      </c>
      <c r="M5" s="6">
        <v>6.7104166666666671</v>
      </c>
      <c r="N5" s="6">
        <v>5.8833333333333329</v>
      </c>
      <c r="O5" s="6">
        <v>8.6458333333333339</v>
      </c>
      <c r="P5" s="6">
        <v>10.665972222222221</v>
      </c>
      <c r="Q5" s="6">
        <v>3.1875</v>
      </c>
      <c r="R5" s="6">
        <v>5.989583333333333</v>
      </c>
      <c r="S5" s="6">
        <v>9.5805555555555557</v>
      </c>
      <c r="T5" s="6">
        <v>10.127777777777778</v>
      </c>
      <c r="U5" s="6">
        <v>8.0423611111111111</v>
      </c>
      <c r="V5" s="6">
        <v>10.506944444444445</v>
      </c>
      <c r="W5" s="6">
        <v>6.4826388888888893</v>
      </c>
      <c r="X5" s="6">
        <v>7.3381944444444445</v>
      </c>
      <c r="Y5" s="6">
        <v>7.2361111111111107</v>
      </c>
      <c r="Z5" s="6">
        <v>10.194444444444445</v>
      </c>
      <c r="AA5" s="6">
        <v>9.5833333333333339</v>
      </c>
      <c r="AB5" s="6">
        <v>11.375</v>
      </c>
    </row>
    <row r="6" spans="1:28" x14ac:dyDescent="0.2">
      <c r="A6" t="s">
        <v>12</v>
      </c>
      <c r="B6" s="6">
        <v>12.166666666666666</v>
      </c>
      <c r="C6" s="6">
        <v>3.9583333333333335</v>
      </c>
      <c r="D6" s="6">
        <v>5.083333333333333</v>
      </c>
      <c r="E6" s="6">
        <v>5.875</v>
      </c>
      <c r="F6" s="6">
        <v>2.125</v>
      </c>
      <c r="G6" s="6">
        <v>2.9583333333333335</v>
      </c>
      <c r="H6" s="6">
        <v>3.5833333333333335</v>
      </c>
      <c r="I6" s="6">
        <v>4.25</v>
      </c>
      <c r="J6" s="6">
        <v>9.6749999999999989</v>
      </c>
      <c r="K6" s="6">
        <v>7.520833333333333</v>
      </c>
      <c r="L6" s="6">
        <v>9.625</v>
      </c>
      <c r="M6" s="6">
        <v>10.666666666666666</v>
      </c>
      <c r="N6" s="6">
        <v>12.083333333333334</v>
      </c>
      <c r="O6" s="6">
        <v>8.9590277777777789</v>
      </c>
      <c r="P6" s="6">
        <v>8.4909722222222221</v>
      </c>
      <c r="Q6" s="6">
        <v>9.7604166666666661</v>
      </c>
      <c r="R6" s="6">
        <v>7.219444444444445</v>
      </c>
      <c r="S6" s="6">
        <v>9.0361111111111114</v>
      </c>
      <c r="T6" s="6">
        <v>18.762499999999999</v>
      </c>
      <c r="U6" s="6">
        <v>10.440277777777778</v>
      </c>
      <c r="V6" s="6">
        <v>11.947222222222223</v>
      </c>
      <c r="W6" s="6">
        <v>6.5916666666666668</v>
      </c>
      <c r="X6" s="6">
        <v>7.5819444444444448</v>
      </c>
      <c r="Y6" s="6">
        <v>7.7104166666666671</v>
      </c>
      <c r="Z6" s="6">
        <v>8.3284722222222225</v>
      </c>
      <c r="AA6" s="6">
        <v>7.052777777777778</v>
      </c>
      <c r="AB6" s="6">
        <v>6.698611111111112</v>
      </c>
    </row>
    <row r="7" spans="1:28" x14ac:dyDescent="0.2">
      <c r="A7" s="8" t="s">
        <v>13</v>
      </c>
      <c r="B7" s="6"/>
      <c r="C7" s="6"/>
      <c r="D7" s="6"/>
      <c r="E7" s="6"/>
      <c r="F7" s="6">
        <v>6.208333333333333</v>
      </c>
      <c r="G7" s="6">
        <v>9.25</v>
      </c>
      <c r="H7" s="6">
        <v>19.375</v>
      </c>
      <c r="I7" s="6">
        <v>16.625</v>
      </c>
      <c r="J7" s="6">
        <v>17.954166666666666</v>
      </c>
      <c r="K7" s="6">
        <v>6.8083333333333336</v>
      </c>
      <c r="L7" s="6">
        <v>20.641666666666666</v>
      </c>
      <c r="M7" s="6">
        <v>22.016666666666666</v>
      </c>
      <c r="N7" s="6">
        <v>20.504166666666666</v>
      </c>
      <c r="O7" s="6">
        <v>21.349999999999998</v>
      </c>
      <c r="P7" s="6">
        <v>28.991666666666664</v>
      </c>
      <c r="Q7" s="6">
        <v>31.087500000000002</v>
      </c>
      <c r="R7" s="6">
        <v>32.458333333333336</v>
      </c>
      <c r="S7" s="6">
        <v>29.392361111111111</v>
      </c>
      <c r="T7" s="6">
        <v>29.391666666666666</v>
      </c>
      <c r="U7" s="6">
        <v>40.875</v>
      </c>
      <c r="V7" s="6">
        <v>32.162500000000001</v>
      </c>
      <c r="W7" s="6">
        <v>38.75</v>
      </c>
      <c r="X7" s="6">
        <v>26.5625</v>
      </c>
      <c r="Y7" s="6">
        <v>43.291666666666664</v>
      </c>
      <c r="Z7" s="6">
        <v>57.555555555555557</v>
      </c>
      <c r="AA7" s="6">
        <v>11.666666666666666</v>
      </c>
      <c r="AB7" s="6">
        <v>37.75</v>
      </c>
    </row>
    <row r="8" spans="1:28" x14ac:dyDescent="0.2">
      <c r="A8" s="8" t="s">
        <v>14</v>
      </c>
      <c r="B8" s="6">
        <v>18</v>
      </c>
      <c r="C8" s="6">
        <v>16.333333333333332</v>
      </c>
      <c r="D8" s="6">
        <v>27.25</v>
      </c>
      <c r="E8" s="6">
        <v>20.333333333333332</v>
      </c>
      <c r="F8" s="6">
        <v>26.208333333333332</v>
      </c>
      <c r="G8" s="6">
        <v>29.458333333333332</v>
      </c>
      <c r="H8" s="6">
        <v>32.541666666666664</v>
      </c>
      <c r="I8" s="6">
        <v>32.708333333333336</v>
      </c>
      <c r="J8" s="6">
        <v>35.425000000000004</v>
      </c>
      <c r="K8" s="6">
        <v>41.699999999999996</v>
      </c>
      <c r="L8" s="6">
        <v>41.291666666666664</v>
      </c>
      <c r="M8" s="6">
        <v>37.708333333333336</v>
      </c>
      <c r="N8" s="6">
        <v>37.699999999999996</v>
      </c>
      <c r="O8" s="6">
        <v>27.673611111111111</v>
      </c>
      <c r="P8" s="6">
        <v>34.298611111111107</v>
      </c>
      <c r="Q8" s="6">
        <v>38.576388888888893</v>
      </c>
      <c r="R8" s="6">
        <v>43.011111111111113</v>
      </c>
      <c r="S8" s="6">
        <v>39.175000000000004</v>
      </c>
      <c r="T8" s="6">
        <v>36.293749999999996</v>
      </c>
      <c r="U8" s="6">
        <v>39.479166666666664</v>
      </c>
      <c r="V8" s="6">
        <v>33.125694444444441</v>
      </c>
      <c r="W8" s="6">
        <v>34.604166666666671</v>
      </c>
      <c r="X8" s="6">
        <v>39.481944444444444</v>
      </c>
      <c r="Y8" s="6">
        <v>27.120833333333334</v>
      </c>
      <c r="Z8" s="6">
        <v>33.223611111111111</v>
      </c>
      <c r="AA8" s="6">
        <v>33.674305555555556</v>
      </c>
      <c r="AB8" s="6">
        <v>36.848611111111111</v>
      </c>
    </row>
    <row r="9" spans="1:28" x14ac:dyDescent="0.2">
      <c r="A9" s="8" t="s">
        <v>33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34.779166666666669</v>
      </c>
      <c r="AA9" s="6">
        <v>45.959722222222219</v>
      </c>
      <c r="AB9" s="6">
        <v>28.458333333333332</v>
      </c>
    </row>
    <row r="10" spans="1:28" x14ac:dyDescent="0.2">
      <c r="A10" t="s">
        <v>15</v>
      </c>
      <c r="B10" s="6">
        <v>27</v>
      </c>
      <c r="C10" s="6">
        <v>29.291666666666668</v>
      </c>
      <c r="D10" s="6">
        <v>33.958333333333336</v>
      </c>
      <c r="E10" s="6">
        <v>30.041666666666668</v>
      </c>
      <c r="F10" s="6">
        <v>39.541666666666664</v>
      </c>
      <c r="G10" s="6">
        <v>34.125</v>
      </c>
      <c r="H10" s="6">
        <v>37.375</v>
      </c>
      <c r="I10" s="6">
        <v>40.416666666666664</v>
      </c>
      <c r="J10" s="6">
        <v>30.587500000000002</v>
      </c>
      <c r="K10" s="7">
        <v>27.083333333333332</v>
      </c>
      <c r="L10" s="6">
        <v>31.854166666666668</v>
      </c>
      <c r="M10" s="6">
        <v>23.527777777777775</v>
      </c>
      <c r="N10" s="6">
        <v>20.470833333333335</v>
      </c>
      <c r="O10" s="6">
        <v>20.430555555555554</v>
      </c>
      <c r="P10" s="6">
        <v>25.929166666666664</v>
      </c>
      <c r="Q10" s="6">
        <v>28.333333333333332</v>
      </c>
      <c r="R10" s="6">
        <v>32.533333333333331</v>
      </c>
      <c r="S10" s="6">
        <v>24.804166666666664</v>
      </c>
      <c r="T10" s="6">
        <v>34.636111111111113</v>
      </c>
      <c r="U10" s="6">
        <v>37.788194444444443</v>
      </c>
      <c r="V10" s="6">
        <v>34.496527777777779</v>
      </c>
      <c r="W10" s="6">
        <v>33.30972222222222</v>
      </c>
      <c r="X10" s="6">
        <v>20.112500000000001</v>
      </c>
      <c r="Y10" s="6">
        <v>32.09097222222222</v>
      </c>
      <c r="Z10" s="6">
        <v>34.027777777777779</v>
      </c>
      <c r="AA10" s="6">
        <v>34.583333333333336</v>
      </c>
      <c r="AB10" s="6">
        <v>44.572916666666664</v>
      </c>
    </row>
    <row r="11" spans="1:28" x14ac:dyDescent="0.2">
      <c r="A11" s="8" t="s">
        <v>16</v>
      </c>
      <c r="B11" s="6">
        <v>30.708333333333332</v>
      </c>
      <c r="C11" s="6">
        <v>29.625</v>
      </c>
      <c r="D11" s="6">
        <v>28.375</v>
      </c>
      <c r="E11" s="6">
        <v>40.333333333333336</v>
      </c>
      <c r="F11" s="6">
        <v>37.791666666666664</v>
      </c>
      <c r="G11" s="6">
        <v>17.625</v>
      </c>
      <c r="H11" s="6">
        <v>16.125</v>
      </c>
      <c r="I11" s="6">
        <v>20.291666666666668</v>
      </c>
      <c r="J11" s="6">
        <v>22.7</v>
      </c>
      <c r="K11" s="6">
        <v>23.229166666666668</v>
      </c>
      <c r="L11" s="6">
        <v>16.383333333333333</v>
      </c>
      <c r="M11" s="6">
        <v>17.006944444444446</v>
      </c>
      <c r="N11" s="6">
        <v>24.958333333333332</v>
      </c>
      <c r="O11" s="6">
        <v>16.641666666666666</v>
      </c>
      <c r="P11" s="6">
        <v>19.413194444444446</v>
      </c>
      <c r="Q11" s="6">
        <v>16.534722222222221</v>
      </c>
      <c r="R11" s="6">
        <v>16.145833333333332</v>
      </c>
      <c r="S11" s="6">
        <v>16.208333333333332</v>
      </c>
      <c r="T11" s="7">
        <v>9.5833333333333339</v>
      </c>
      <c r="U11" s="6">
        <v>14.809027777777779</v>
      </c>
      <c r="V11" s="6">
        <v>8.6666666666666661</v>
      </c>
      <c r="W11" s="6">
        <v>19.166666666666668</v>
      </c>
      <c r="X11" s="6">
        <v>23.291666666666668</v>
      </c>
      <c r="Y11" s="6">
        <v>20.375</v>
      </c>
      <c r="Z11" s="6">
        <v>18.875</v>
      </c>
      <c r="AA11" s="6">
        <v>12.666666666666666</v>
      </c>
      <c r="AB11" s="6">
        <v>12.229166666666668</v>
      </c>
    </row>
    <row r="12" spans="1:28" x14ac:dyDescent="0.2">
      <c r="A12" s="8" t="s">
        <v>17</v>
      </c>
      <c r="B12" s="6">
        <v>3.5416666666666665</v>
      </c>
      <c r="C12" s="6">
        <v>3.2083333333333335</v>
      </c>
      <c r="D12" s="6">
        <v>4.875</v>
      </c>
      <c r="E12" s="6">
        <v>4.625</v>
      </c>
      <c r="F12" s="6">
        <v>7.583333333333333</v>
      </c>
      <c r="G12" s="6">
        <v>6.666666666666667</v>
      </c>
      <c r="H12" s="6">
        <v>6.708333333333333</v>
      </c>
      <c r="I12" s="6">
        <v>7.875</v>
      </c>
      <c r="J12" s="6">
        <v>10.166666666666666</v>
      </c>
      <c r="K12" s="6">
        <v>12.516666666666666</v>
      </c>
      <c r="L12" s="6">
        <v>3.8000000000000003</v>
      </c>
      <c r="M12" s="6">
        <v>4.3277777777777775</v>
      </c>
      <c r="N12" s="6">
        <v>6.1833333333333336</v>
      </c>
      <c r="O12" s="6">
        <v>8.1458333333333339</v>
      </c>
      <c r="P12" s="6">
        <v>11.029166666666667</v>
      </c>
      <c r="Q12" s="6">
        <v>12.731250000000001</v>
      </c>
      <c r="R12" s="6">
        <v>9.6791666666666671</v>
      </c>
      <c r="S12" s="6">
        <v>3.3333333333333335</v>
      </c>
      <c r="T12" s="6">
        <v>7.416666666666667</v>
      </c>
      <c r="U12" s="6">
        <v>7.083333333333333</v>
      </c>
      <c r="V12" s="6">
        <v>9.7916666666666661</v>
      </c>
      <c r="W12" s="6">
        <v>14.125</v>
      </c>
      <c r="X12" s="6">
        <v>7.875</v>
      </c>
      <c r="Y12" s="6">
        <v>8.9166666666666661</v>
      </c>
      <c r="Z12" s="6">
        <v>9.9965277777777768</v>
      </c>
      <c r="AA12" s="6">
        <v>10.166666666666666</v>
      </c>
      <c r="AB12" s="6">
        <v>9.9951388888888886</v>
      </c>
    </row>
    <row r="13" spans="1:28" x14ac:dyDescent="0.2">
      <c r="A13" t="s">
        <v>3</v>
      </c>
      <c r="B13" s="6">
        <v>23.083333333333332</v>
      </c>
      <c r="C13" s="6">
        <v>22.833333333333332</v>
      </c>
      <c r="D13" s="6">
        <v>26.5</v>
      </c>
      <c r="E13" s="6">
        <v>28.208333333333332</v>
      </c>
      <c r="F13" s="6">
        <v>28.125</v>
      </c>
      <c r="G13" s="6">
        <v>36.166666666666664</v>
      </c>
      <c r="H13" s="6">
        <v>40.875</v>
      </c>
      <c r="I13" s="6">
        <v>35.75</v>
      </c>
      <c r="J13" s="6">
        <v>35.041666666666664</v>
      </c>
      <c r="K13" s="6">
        <v>31.166666666666668</v>
      </c>
      <c r="L13" s="6">
        <v>26.958333333333332</v>
      </c>
      <c r="M13" s="6">
        <v>26.416666666666668</v>
      </c>
      <c r="N13" s="6">
        <v>21.791666666666668</v>
      </c>
      <c r="O13" s="6">
        <v>36.625</v>
      </c>
      <c r="P13" s="6">
        <v>28.416666666666668</v>
      </c>
      <c r="Q13" s="6">
        <v>27.333333333333332</v>
      </c>
      <c r="R13" s="6">
        <v>25.875</v>
      </c>
      <c r="S13" s="6">
        <v>20.036111111111111</v>
      </c>
      <c r="T13" s="6">
        <v>28.1875</v>
      </c>
      <c r="U13" s="6">
        <v>27.3125</v>
      </c>
      <c r="V13" s="6">
        <v>29.552777777777777</v>
      </c>
      <c r="W13" s="6">
        <v>30.326388888888889</v>
      </c>
      <c r="X13" s="9">
        <v>2.5520833333333335</v>
      </c>
      <c r="Y13" s="6">
        <v>1.5347222222222223</v>
      </c>
      <c r="Z13" s="6">
        <v>3.5020833333333337</v>
      </c>
      <c r="AA13" s="6">
        <v>5.7673611111111107</v>
      </c>
      <c r="AB13" s="6">
        <v>3.8333333333333335</v>
      </c>
    </row>
    <row r="14" spans="1:28" x14ac:dyDescent="0.2">
      <c r="B14" s="6">
        <f t="shared" ref="B14:K14" si="0">SUM(B5:B13)</f>
        <v>114.5</v>
      </c>
      <c r="C14" s="6">
        <f t="shared" si="0"/>
        <v>108.37499999999999</v>
      </c>
      <c r="D14" s="6">
        <f t="shared" si="0"/>
        <v>133.91666666666666</v>
      </c>
      <c r="E14" s="6">
        <f t="shared" si="0"/>
        <v>138.33333333333334</v>
      </c>
      <c r="F14" s="6">
        <f t="shared" si="0"/>
        <v>156.20833333333334</v>
      </c>
      <c r="G14" s="6">
        <f t="shared" si="0"/>
        <v>144.83333333333334</v>
      </c>
      <c r="H14" s="6">
        <f t="shared" si="0"/>
        <v>165.875</v>
      </c>
      <c r="I14" s="6">
        <f t="shared" si="0"/>
        <v>167.08333333333331</v>
      </c>
      <c r="J14" s="6">
        <f t="shared" si="0"/>
        <v>171.91666666666666</v>
      </c>
      <c r="K14" s="6">
        <f t="shared" si="0"/>
        <v>160.09166666666667</v>
      </c>
      <c r="L14" s="6">
        <f t="shared" ref="L14" si="1">SUM(L5:L13)</f>
        <v>156.31666666666669</v>
      </c>
      <c r="M14" s="6">
        <f>SUM(M5:M13)</f>
        <v>148.38124999999999</v>
      </c>
      <c r="N14" s="6">
        <f>SUM(N5:N13)</f>
        <v>149.57499999999999</v>
      </c>
      <c r="O14" s="6">
        <f>SUM(O5:O13)</f>
        <v>148.47152777777779</v>
      </c>
      <c r="P14" s="6">
        <f>SUM(P5:P13)</f>
        <v>167.23541666666665</v>
      </c>
      <c r="Q14" s="6">
        <f>SUM(Q5:Q13)</f>
        <v>167.54444444444445</v>
      </c>
      <c r="R14" s="6">
        <f t="shared" ref="R14:X14" si="2">SUM(R5:R13)</f>
        <v>172.91180555555556</v>
      </c>
      <c r="S14" s="6">
        <f t="shared" si="2"/>
        <v>151.56597222222223</v>
      </c>
      <c r="T14" s="6">
        <f t="shared" si="2"/>
        <v>174.39930555555554</v>
      </c>
      <c r="U14" s="6">
        <f t="shared" si="2"/>
        <v>185.82986111111111</v>
      </c>
      <c r="V14" s="6">
        <f t="shared" si="2"/>
        <v>170.24999999999997</v>
      </c>
      <c r="W14" s="6">
        <f t="shared" si="2"/>
        <v>183.35624999999999</v>
      </c>
      <c r="X14" s="6">
        <f t="shared" si="2"/>
        <v>134.79583333333335</v>
      </c>
      <c r="Y14" s="6">
        <f>SUM(Y5:Y13)</f>
        <v>148.27638888888887</v>
      </c>
      <c r="Z14" s="6">
        <f>SUM(Z5:Z13)</f>
        <v>210.48263888888889</v>
      </c>
      <c r="AA14" s="6">
        <f>SUM(AA5:AA13)</f>
        <v>171.12083333333331</v>
      </c>
      <c r="AB14" s="6">
        <f>SUM(AB5:AB13)</f>
        <v>191.76111111111109</v>
      </c>
    </row>
    <row r="18" spans="24:41" x14ac:dyDescent="0.2">
      <c r="AF18" s="4"/>
      <c r="AG18" s="4"/>
      <c r="AJ18" s="4"/>
    </row>
    <row r="19" spans="24:41" x14ac:dyDescent="0.2">
      <c r="AF19" s="4"/>
      <c r="AG19" s="4"/>
      <c r="AJ19" s="4"/>
    </row>
    <row r="20" spans="24:41" x14ac:dyDescent="0.2">
      <c r="AF20" s="4"/>
      <c r="AG20" s="4"/>
      <c r="AJ20" s="4"/>
    </row>
    <row r="21" spans="24:41" x14ac:dyDescent="0.2">
      <c r="AF21" s="4"/>
      <c r="AG21" s="4"/>
      <c r="AJ21" s="4"/>
    </row>
    <row r="22" spans="24:41" x14ac:dyDescent="0.2">
      <c r="AF22" s="4"/>
      <c r="AG22" s="4"/>
      <c r="AJ22" s="4"/>
    </row>
    <row r="23" spans="24:41" x14ac:dyDescent="0.2">
      <c r="AF23" s="4"/>
      <c r="AG23" s="4"/>
      <c r="AJ23" s="4"/>
      <c r="AO23" s="3"/>
    </row>
    <row r="24" spans="24:41" x14ac:dyDescent="0.2">
      <c r="AF24" s="4"/>
      <c r="AG24" s="4"/>
      <c r="AJ24" s="4"/>
      <c r="AO24" s="3"/>
    </row>
    <row r="25" spans="24:41" x14ac:dyDescent="0.2">
      <c r="Z25" s="5"/>
      <c r="AF25" s="4"/>
      <c r="AG25" s="4"/>
      <c r="AJ25" s="4"/>
    </row>
    <row r="26" spans="24:41" x14ac:dyDescent="0.2">
      <c r="X26" s="5"/>
      <c r="Y26" s="5"/>
      <c r="AA26" s="5"/>
      <c r="AB26" s="5"/>
      <c r="AC26" s="5"/>
      <c r="AD26" s="5"/>
      <c r="AE26" s="5"/>
      <c r="AF26" s="5"/>
      <c r="AG26" s="4"/>
      <c r="AH26" s="4"/>
      <c r="AI26" s="4"/>
      <c r="AJ26" s="4"/>
      <c r="AK26" s="4"/>
    </row>
  </sheetData>
  <phoneticPr fontId="7" type="noConversion"/>
  <printOptions gridLines="1" gridLinesSet="0"/>
  <pageMargins left="0.75" right="0.75" top="1" bottom="1" header="0.5" footer="0.5"/>
  <pageSetup paperSize="9" orientation="portrait" verticalDpi="30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zoomScale="80" zoomScaleNormal="80" workbookViewId="0"/>
  </sheetViews>
  <sheetFormatPr defaultRowHeight="12.75" x14ac:dyDescent="0.2"/>
  <cols>
    <col min="15" max="16" width="7.7109375" customWidth="1"/>
    <col min="17" max="17" width="7.42578125" customWidth="1"/>
    <col min="18" max="18" width="7" customWidth="1"/>
    <col min="19" max="19" width="6.85546875" customWidth="1"/>
    <col min="20" max="21" width="6.42578125" customWidth="1"/>
  </cols>
  <sheetData>
    <row r="1" spans="1:28" x14ac:dyDescent="0.2">
      <c r="A1" s="8" t="s">
        <v>4</v>
      </c>
    </row>
    <row r="3" spans="1:28" x14ac:dyDescent="0.2">
      <c r="A3" s="1" t="s">
        <v>7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  <c r="AB3" s="1">
        <v>2016</v>
      </c>
    </row>
    <row r="4" spans="1:28" x14ac:dyDescent="0.2">
      <c r="A4" s="8" t="s">
        <v>11</v>
      </c>
      <c r="C4">
        <v>16</v>
      </c>
      <c r="D4">
        <v>60</v>
      </c>
      <c r="E4">
        <v>60</v>
      </c>
      <c r="F4">
        <v>82</v>
      </c>
      <c r="G4">
        <v>57</v>
      </c>
      <c r="H4">
        <v>42</v>
      </c>
      <c r="I4">
        <v>58</v>
      </c>
      <c r="J4">
        <v>70</v>
      </c>
      <c r="K4">
        <v>61</v>
      </c>
      <c r="L4">
        <v>54</v>
      </c>
      <c r="M4">
        <v>54</v>
      </c>
      <c r="N4">
        <v>45</v>
      </c>
      <c r="O4">
        <v>96</v>
      </c>
      <c r="P4">
        <v>58</v>
      </c>
      <c r="Q4">
        <v>8</v>
      </c>
      <c r="R4">
        <v>17</v>
      </c>
      <c r="S4">
        <v>33</v>
      </c>
      <c r="T4">
        <v>26</v>
      </c>
      <c r="U4">
        <v>21</v>
      </c>
      <c r="V4">
        <v>27</v>
      </c>
      <c r="W4" s="10">
        <v>14</v>
      </c>
      <c r="X4">
        <v>8</v>
      </c>
      <c r="Y4">
        <v>8</v>
      </c>
      <c r="Z4">
        <v>4</v>
      </c>
      <c r="AA4">
        <v>4</v>
      </c>
      <c r="AB4">
        <v>3</v>
      </c>
    </row>
    <row r="5" spans="1:28" x14ac:dyDescent="0.2">
      <c r="A5" t="s">
        <v>12</v>
      </c>
      <c r="B5">
        <v>65</v>
      </c>
      <c r="C5">
        <v>91</v>
      </c>
      <c r="D5">
        <v>27</v>
      </c>
      <c r="E5">
        <v>4</v>
      </c>
      <c r="F5">
        <v>10</v>
      </c>
      <c r="G5">
        <v>17</v>
      </c>
      <c r="H5">
        <v>13</v>
      </c>
      <c r="I5">
        <v>36</v>
      </c>
      <c r="J5">
        <v>57</v>
      </c>
      <c r="K5">
        <v>74</v>
      </c>
      <c r="L5">
        <v>33</v>
      </c>
      <c r="M5">
        <v>104</v>
      </c>
      <c r="N5">
        <v>74</v>
      </c>
      <c r="O5">
        <v>60</v>
      </c>
      <c r="P5">
        <v>77</v>
      </c>
      <c r="Q5">
        <v>76</v>
      </c>
      <c r="R5">
        <v>89</v>
      </c>
      <c r="S5">
        <v>108</v>
      </c>
      <c r="T5">
        <v>172</v>
      </c>
      <c r="U5">
        <v>116</v>
      </c>
      <c r="V5">
        <v>192</v>
      </c>
      <c r="W5" s="10">
        <v>75</v>
      </c>
      <c r="X5">
        <v>62</v>
      </c>
      <c r="Y5">
        <v>80</v>
      </c>
      <c r="Z5">
        <v>101</v>
      </c>
      <c r="AA5">
        <v>59</v>
      </c>
      <c r="AB5">
        <v>25</v>
      </c>
    </row>
    <row r="6" spans="1:28" x14ac:dyDescent="0.2">
      <c r="A6" s="8" t="s">
        <v>13</v>
      </c>
      <c r="F6">
        <v>6</v>
      </c>
      <c r="G6">
        <v>7</v>
      </c>
      <c r="H6">
        <v>5</v>
      </c>
      <c r="I6">
        <v>28</v>
      </c>
      <c r="J6">
        <v>45</v>
      </c>
      <c r="K6">
        <v>22</v>
      </c>
      <c r="L6">
        <v>25</v>
      </c>
      <c r="M6">
        <v>16</v>
      </c>
      <c r="N6">
        <v>54</v>
      </c>
      <c r="O6">
        <v>22</v>
      </c>
      <c r="P6">
        <v>41</v>
      </c>
      <c r="Q6">
        <v>45</v>
      </c>
      <c r="R6">
        <v>52</v>
      </c>
      <c r="S6">
        <v>22</v>
      </c>
      <c r="T6">
        <v>36</v>
      </c>
      <c r="U6">
        <v>26</v>
      </c>
      <c r="V6">
        <v>18</v>
      </c>
      <c r="W6" s="10">
        <v>7</v>
      </c>
      <c r="X6">
        <v>16</v>
      </c>
      <c r="Y6">
        <v>6</v>
      </c>
      <c r="Z6">
        <v>40</v>
      </c>
      <c r="AA6">
        <v>8</v>
      </c>
      <c r="AB6">
        <v>2</v>
      </c>
    </row>
    <row r="7" spans="1:28" x14ac:dyDescent="0.2">
      <c r="A7" s="8" t="s">
        <v>14</v>
      </c>
      <c r="B7">
        <v>130</v>
      </c>
      <c r="C7">
        <v>51</v>
      </c>
      <c r="D7">
        <v>135</v>
      </c>
      <c r="E7">
        <v>99</v>
      </c>
      <c r="F7">
        <v>122</v>
      </c>
      <c r="G7">
        <v>98</v>
      </c>
      <c r="H7">
        <v>121</v>
      </c>
      <c r="I7">
        <v>125</v>
      </c>
      <c r="J7">
        <v>120</v>
      </c>
      <c r="K7">
        <v>118</v>
      </c>
      <c r="L7">
        <v>120</v>
      </c>
      <c r="M7">
        <v>93</v>
      </c>
      <c r="N7">
        <v>94</v>
      </c>
      <c r="O7">
        <v>53</v>
      </c>
      <c r="P7">
        <v>110</v>
      </c>
      <c r="Q7">
        <v>56</v>
      </c>
      <c r="R7">
        <v>92</v>
      </c>
      <c r="S7">
        <v>54</v>
      </c>
      <c r="T7">
        <v>54</v>
      </c>
      <c r="U7">
        <v>36</v>
      </c>
      <c r="V7">
        <v>38</v>
      </c>
      <c r="W7" s="10">
        <v>26</v>
      </c>
      <c r="X7">
        <v>32</v>
      </c>
      <c r="Y7">
        <v>31</v>
      </c>
      <c r="Z7">
        <v>39</v>
      </c>
      <c r="AA7">
        <v>24</v>
      </c>
      <c r="AB7" s="8">
        <v>11</v>
      </c>
    </row>
    <row r="8" spans="1:28" x14ac:dyDescent="0.2">
      <c r="A8" s="8" t="s">
        <v>33</v>
      </c>
      <c r="W8" s="10"/>
      <c r="Z8">
        <v>1</v>
      </c>
      <c r="AA8">
        <v>0</v>
      </c>
      <c r="AB8" s="8">
        <v>0</v>
      </c>
    </row>
    <row r="9" spans="1:28" x14ac:dyDescent="0.2">
      <c r="A9" t="s">
        <v>15</v>
      </c>
      <c r="B9">
        <v>362</v>
      </c>
      <c r="C9">
        <v>273</v>
      </c>
      <c r="D9">
        <v>288</v>
      </c>
      <c r="E9">
        <v>279</v>
      </c>
      <c r="F9">
        <v>283</v>
      </c>
      <c r="G9">
        <v>238</v>
      </c>
      <c r="H9">
        <v>247</v>
      </c>
      <c r="I9">
        <v>771</v>
      </c>
      <c r="J9">
        <v>458</v>
      </c>
      <c r="K9">
        <v>450</v>
      </c>
      <c r="L9">
        <v>187</v>
      </c>
      <c r="M9">
        <v>266</v>
      </c>
      <c r="N9">
        <v>130</v>
      </c>
      <c r="O9">
        <v>290</v>
      </c>
      <c r="P9">
        <v>174</v>
      </c>
      <c r="Q9">
        <v>156</v>
      </c>
      <c r="R9">
        <v>177</v>
      </c>
      <c r="S9">
        <v>127</v>
      </c>
      <c r="T9">
        <v>169</v>
      </c>
      <c r="U9">
        <v>189</v>
      </c>
      <c r="V9">
        <v>155</v>
      </c>
      <c r="W9" s="10">
        <v>163</v>
      </c>
      <c r="X9">
        <v>72</v>
      </c>
      <c r="Y9">
        <v>132</v>
      </c>
      <c r="Z9">
        <v>148</v>
      </c>
      <c r="AA9">
        <v>151</v>
      </c>
      <c r="AB9">
        <v>16</v>
      </c>
    </row>
    <row r="10" spans="1:28" x14ac:dyDescent="0.2">
      <c r="A10" s="8" t="s">
        <v>16</v>
      </c>
      <c r="B10">
        <v>80</v>
      </c>
      <c r="C10">
        <v>66</v>
      </c>
      <c r="D10">
        <v>98</v>
      </c>
      <c r="E10">
        <v>113</v>
      </c>
      <c r="F10">
        <v>80</v>
      </c>
      <c r="G10">
        <v>72</v>
      </c>
      <c r="H10">
        <v>93</v>
      </c>
      <c r="I10">
        <v>60</v>
      </c>
      <c r="J10">
        <v>72</v>
      </c>
      <c r="K10">
        <v>65</v>
      </c>
      <c r="L10">
        <v>46</v>
      </c>
      <c r="M10">
        <v>64</v>
      </c>
      <c r="N10">
        <v>55</v>
      </c>
      <c r="O10">
        <v>23</v>
      </c>
      <c r="P10">
        <v>67</v>
      </c>
      <c r="Q10">
        <v>14</v>
      </c>
      <c r="R10">
        <v>19</v>
      </c>
      <c r="S10">
        <v>25</v>
      </c>
      <c r="T10">
        <v>14</v>
      </c>
      <c r="U10">
        <v>21</v>
      </c>
      <c r="V10">
        <v>13</v>
      </c>
      <c r="W10" s="10">
        <v>48</v>
      </c>
      <c r="X10">
        <v>26</v>
      </c>
      <c r="Y10">
        <v>46</v>
      </c>
      <c r="Z10">
        <v>22</v>
      </c>
      <c r="AA10">
        <v>25</v>
      </c>
      <c r="AB10">
        <v>18</v>
      </c>
    </row>
    <row r="11" spans="1:28" x14ac:dyDescent="0.2">
      <c r="A11" s="8" t="s">
        <v>17</v>
      </c>
      <c r="B11">
        <v>26</v>
      </c>
      <c r="C11">
        <v>15</v>
      </c>
      <c r="D11">
        <v>6</v>
      </c>
      <c r="E11">
        <v>6</v>
      </c>
      <c r="F11">
        <v>6</v>
      </c>
      <c r="G11">
        <v>16</v>
      </c>
      <c r="H11">
        <v>21</v>
      </c>
      <c r="I11">
        <v>14</v>
      </c>
      <c r="J11">
        <v>31</v>
      </c>
      <c r="K11">
        <v>36</v>
      </c>
      <c r="L11">
        <v>8</v>
      </c>
      <c r="M11">
        <v>15</v>
      </c>
      <c r="N11">
        <v>15</v>
      </c>
      <c r="O11">
        <v>9</v>
      </c>
      <c r="P11">
        <v>10</v>
      </c>
      <c r="Q11">
        <v>15</v>
      </c>
      <c r="R11">
        <v>10</v>
      </c>
      <c r="S11">
        <v>3</v>
      </c>
      <c r="T11">
        <v>6</v>
      </c>
      <c r="U11">
        <v>5</v>
      </c>
      <c r="V11">
        <v>5</v>
      </c>
      <c r="W11" s="10">
        <v>4</v>
      </c>
      <c r="X11">
        <v>6</v>
      </c>
      <c r="Y11">
        <v>23</v>
      </c>
      <c r="Z11">
        <v>14</v>
      </c>
      <c r="AA11">
        <v>17</v>
      </c>
      <c r="AB11">
        <v>8</v>
      </c>
    </row>
    <row r="12" spans="1:28" x14ac:dyDescent="0.2">
      <c r="A12" t="s">
        <v>3</v>
      </c>
      <c r="B12">
        <v>180</v>
      </c>
      <c r="C12">
        <v>135</v>
      </c>
      <c r="D12">
        <v>191</v>
      </c>
      <c r="E12">
        <v>180</v>
      </c>
      <c r="F12">
        <v>147</v>
      </c>
      <c r="G12">
        <v>176</v>
      </c>
      <c r="H12">
        <v>108</v>
      </c>
      <c r="I12">
        <v>89</v>
      </c>
      <c r="J12">
        <v>69</v>
      </c>
      <c r="K12">
        <v>58</v>
      </c>
      <c r="L12">
        <v>75</v>
      </c>
      <c r="M12">
        <v>54</v>
      </c>
      <c r="N12">
        <v>66</v>
      </c>
      <c r="O12">
        <v>39</v>
      </c>
      <c r="P12">
        <v>53</v>
      </c>
      <c r="Q12">
        <v>41</v>
      </c>
      <c r="R12">
        <v>26</v>
      </c>
      <c r="S12">
        <v>87</v>
      </c>
      <c r="T12">
        <v>82</v>
      </c>
      <c r="U12">
        <v>41</v>
      </c>
      <c r="V12">
        <v>14</v>
      </c>
      <c r="W12" s="10">
        <v>52</v>
      </c>
      <c r="X12">
        <v>5</v>
      </c>
      <c r="Y12">
        <v>7</v>
      </c>
      <c r="Z12">
        <v>3</v>
      </c>
      <c r="AA12">
        <v>10</v>
      </c>
      <c r="AB12">
        <v>4</v>
      </c>
    </row>
    <row r="13" spans="1:28" x14ac:dyDescent="0.2">
      <c r="B13">
        <f>SUM(B4:B12)</f>
        <v>843</v>
      </c>
      <c r="C13">
        <f t="shared" ref="C13:X13" si="0">SUM(C4:C12)</f>
        <v>647</v>
      </c>
      <c r="D13">
        <f t="shared" si="0"/>
        <v>805</v>
      </c>
      <c r="E13">
        <f t="shared" si="0"/>
        <v>741</v>
      </c>
      <c r="F13">
        <f t="shared" si="0"/>
        <v>736</v>
      </c>
      <c r="G13">
        <f t="shared" si="0"/>
        <v>681</v>
      </c>
      <c r="H13">
        <f t="shared" si="0"/>
        <v>650</v>
      </c>
      <c r="I13">
        <f t="shared" si="0"/>
        <v>1181</v>
      </c>
      <c r="J13">
        <f t="shared" si="0"/>
        <v>922</v>
      </c>
      <c r="K13">
        <f t="shared" si="0"/>
        <v>884</v>
      </c>
      <c r="L13">
        <f t="shared" si="0"/>
        <v>548</v>
      </c>
      <c r="M13">
        <f t="shared" si="0"/>
        <v>666</v>
      </c>
      <c r="N13">
        <f t="shared" si="0"/>
        <v>533</v>
      </c>
      <c r="O13">
        <f t="shared" si="0"/>
        <v>592</v>
      </c>
      <c r="P13">
        <f t="shared" si="0"/>
        <v>590</v>
      </c>
      <c r="Q13">
        <f t="shared" si="0"/>
        <v>411</v>
      </c>
      <c r="R13">
        <f t="shared" si="0"/>
        <v>482</v>
      </c>
      <c r="S13">
        <f t="shared" si="0"/>
        <v>459</v>
      </c>
      <c r="T13">
        <f t="shared" si="0"/>
        <v>559</v>
      </c>
      <c r="U13">
        <f t="shared" si="0"/>
        <v>455</v>
      </c>
      <c r="V13">
        <f t="shared" si="0"/>
        <v>462</v>
      </c>
      <c r="W13">
        <f t="shared" si="0"/>
        <v>389</v>
      </c>
      <c r="X13">
        <f t="shared" si="0"/>
        <v>227</v>
      </c>
      <c r="Y13">
        <f>SUM(Y4:Y12)</f>
        <v>333</v>
      </c>
      <c r="Z13">
        <f>SUM(Z4:Z12)</f>
        <v>372</v>
      </c>
      <c r="AA13">
        <f>SUM(AA4:AA12)</f>
        <v>298</v>
      </c>
      <c r="AB13">
        <f>SUM(AB4:AB12)</f>
        <v>87</v>
      </c>
    </row>
  </sheetData>
  <phoneticPr fontId="7" type="noConversion"/>
  <printOptions gridLines="1" gridLinesSet="0"/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ignoredErrors>
    <ignoredError sqref="B13 C13:AB1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="70" zoomScaleNormal="70" workbookViewId="0"/>
  </sheetViews>
  <sheetFormatPr defaultRowHeight="12.75" x14ac:dyDescent="0.2"/>
  <cols>
    <col min="2" max="8" width="15.5703125" customWidth="1"/>
  </cols>
  <sheetData>
    <row r="1" spans="1:8" x14ac:dyDescent="0.2">
      <c r="A1" s="2" t="s">
        <v>6</v>
      </c>
      <c r="B1" s="2"/>
      <c r="C1" s="2"/>
    </row>
    <row r="2" spans="1:8" ht="6" customHeight="1" x14ac:dyDescent="0.2"/>
    <row r="3" spans="1:8" x14ac:dyDescent="0.2">
      <c r="A3" s="22" t="s">
        <v>26</v>
      </c>
      <c r="B3" s="22" t="s">
        <v>32</v>
      </c>
      <c r="C3" s="22" t="s">
        <v>21</v>
      </c>
      <c r="D3" s="22" t="s">
        <v>34</v>
      </c>
      <c r="E3" s="22" t="s">
        <v>8</v>
      </c>
      <c r="F3" s="22" t="s">
        <v>36</v>
      </c>
      <c r="G3" s="23" t="s">
        <v>37</v>
      </c>
      <c r="H3" s="22" t="s">
        <v>35</v>
      </c>
    </row>
    <row r="4" spans="1:8" x14ac:dyDescent="0.2">
      <c r="A4" s="1">
        <v>1986</v>
      </c>
      <c r="B4" s="8"/>
      <c r="C4" s="8"/>
      <c r="D4">
        <v>425</v>
      </c>
      <c r="E4">
        <v>977</v>
      </c>
      <c r="F4" s="3"/>
      <c r="G4" s="3"/>
      <c r="H4" s="3">
        <v>0.44</v>
      </c>
    </row>
    <row r="5" spans="1:8" x14ac:dyDescent="0.2">
      <c r="A5" s="1">
        <v>1987</v>
      </c>
      <c r="B5" s="8"/>
      <c r="C5" s="8"/>
      <c r="D5">
        <v>635</v>
      </c>
      <c r="E5">
        <v>1122</v>
      </c>
      <c r="F5" s="3"/>
      <c r="G5" s="3"/>
      <c r="H5" s="3">
        <v>0.56999999999999995</v>
      </c>
    </row>
    <row r="6" spans="1:8" x14ac:dyDescent="0.2">
      <c r="A6" s="1">
        <v>1988</v>
      </c>
      <c r="B6" s="8"/>
      <c r="C6" s="8"/>
      <c r="D6">
        <v>532</v>
      </c>
      <c r="E6">
        <v>1599</v>
      </c>
      <c r="F6" s="3"/>
      <c r="G6" s="3"/>
      <c r="H6" s="3">
        <v>0.33</v>
      </c>
    </row>
    <row r="7" spans="1:8" x14ac:dyDescent="0.2">
      <c r="A7" s="1">
        <v>1989</v>
      </c>
      <c r="B7" s="8"/>
      <c r="C7" s="8"/>
      <c r="D7">
        <v>1104</v>
      </c>
      <c r="E7">
        <v>2270</v>
      </c>
      <c r="F7" s="3"/>
      <c r="G7" s="3"/>
      <c r="H7" s="3">
        <v>0.48634361233480178</v>
      </c>
    </row>
    <row r="8" spans="1:8" x14ac:dyDescent="0.2">
      <c r="A8" s="1">
        <v>1990</v>
      </c>
      <c r="B8" s="8"/>
      <c r="C8" s="8"/>
      <c r="D8">
        <v>933</v>
      </c>
      <c r="E8">
        <v>2748</v>
      </c>
      <c r="F8" s="3"/>
      <c r="G8" s="3"/>
      <c r="H8" s="3">
        <v>0.33951965065502182</v>
      </c>
    </row>
    <row r="9" spans="1:8" x14ac:dyDescent="0.2">
      <c r="A9" s="1">
        <v>1991</v>
      </c>
      <c r="B9" s="8"/>
      <c r="C9" s="8"/>
      <c r="D9">
        <v>647</v>
      </c>
      <c r="E9">
        <v>2609</v>
      </c>
      <c r="F9" s="3"/>
      <c r="G9" s="3"/>
      <c r="H9" s="3">
        <v>0.24798773476427749</v>
      </c>
    </row>
    <row r="10" spans="1:8" x14ac:dyDescent="0.2">
      <c r="A10" s="1">
        <v>1992</v>
      </c>
      <c r="B10" s="8"/>
      <c r="C10" s="8"/>
      <c r="D10">
        <v>805</v>
      </c>
      <c r="E10">
        <v>3219</v>
      </c>
      <c r="F10" s="3"/>
      <c r="G10" s="3"/>
      <c r="H10" s="3">
        <v>0.2500776638707673</v>
      </c>
    </row>
    <row r="11" spans="1:8" x14ac:dyDescent="0.2">
      <c r="A11" s="1">
        <v>1993</v>
      </c>
      <c r="B11" s="8"/>
      <c r="C11" s="8"/>
      <c r="D11">
        <v>741</v>
      </c>
      <c r="E11">
        <v>3325</v>
      </c>
      <c r="F11" s="3"/>
      <c r="G11" s="3"/>
      <c r="H11" s="3">
        <v>0.22285714285714286</v>
      </c>
    </row>
    <row r="12" spans="1:8" x14ac:dyDescent="0.2">
      <c r="A12" s="1">
        <v>1994</v>
      </c>
      <c r="B12" s="8"/>
      <c r="C12" s="8"/>
      <c r="D12">
        <v>736</v>
      </c>
      <c r="E12">
        <v>3748</v>
      </c>
      <c r="F12" s="3"/>
      <c r="G12" s="3"/>
      <c r="H12" s="3">
        <v>0.19637139807897544</v>
      </c>
    </row>
    <row r="13" spans="1:8" x14ac:dyDescent="0.2">
      <c r="A13" s="1">
        <v>1995</v>
      </c>
      <c r="B13" s="8"/>
      <c r="C13" s="8"/>
      <c r="D13">
        <v>681</v>
      </c>
      <c r="E13">
        <v>3475</v>
      </c>
      <c r="F13" s="3"/>
      <c r="G13" s="3"/>
      <c r="H13" s="3">
        <v>0.19597122302158274</v>
      </c>
    </row>
    <row r="14" spans="1:8" x14ac:dyDescent="0.2">
      <c r="A14" s="1">
        <v>1996</v>
      </c>
      <c r="B14" s="8"/>
      <c r="C14" s="8"/>
      <c r="D14">
        <v>650</v>
      </c>
      <c r="E14">
        <v>3682</v>
      </c>
      <c r="F14" s="3"/>
      <c r="G14" s="3"/>
      <c r="H14" s="3">
        <v>0.17653449212384573</v>
      </c>
    </row>
    <row r="15" spans="1:8" x14ac:dyDescent="0.2">
      <c r="A15" s="1">
        <v>1997</v>
      </c>
      <c r="B15" s="8"/>
      <c r="C15" s="8"/>
      <c r="D15">
        <v>1104</v>
      </c>
      <c r="E15">
        <v>3711</v>
      </c>
      <c r="F15" s="3"/>
      <c r="G15" s="3"/>
      <c r="H15" s="3">
        <v>0.29749393694421988</v>
      </c>
    </row>
    <row r="16" spans="1:8" x14ac:dyDescent="0.2">
      <c r="A16" s="1">
        <v>1998</v>
      </c>
      <c r="B16" s="8"/>
      <c r="C16" s="8"/>
      <c r="D16">
        <f>'Table No.  of slicks'!J13</f>
        <v>922</v>
      </c>
      <c r="E16" s="5">
        <v>4126</v>
      </c>
      <c r="F16" s="3"/>
      <c r="G16" s="3"/>
      <c r="H16" s="3">
        <v>0.2234609791565681</v>
      </c>
    </row>
    <row r="17" spans="1:8" x14ac:dyDescent="0.2">
      <c r="A17" s="1">
        <v>1999</v>
      </c>
      <c r="B17" s="8"/>
      <c r="C17" s="8"/>
      <c r="D17">
        <v>887</v>
      </c>
      <c r="E17">
        <v>3842</v>
      </c>
      <c r="F17" s="3"/>
      <c r="G17" s="3"/>
      <c r="H17" s="3">
        <v>0.23086933888599687</v>
      </c>
    </row>
    <row r="18" spans="1:8" x14ac:dyDescent="0.2">
      <c r="A18" s="1">
        <v>2000</v>
      </c>
      <c r="B18" s="8"/>
      <c r="C18" s="8"/>
      <c r="D18">
        <v>548</v>
      </c>
      <c r="E18" s="4">
        <v>3751.5</v>
      </c>
      <c r="F18" s="3"/>
      <c r="G18" s="3"/>
      <c r="H18" s="3">
        <v>0.14607490337198453</v>
      </c>
    </row>
    <row r="19" spans="1:8" x14ac:dyDescent="0.2">
      <c r="A19" s="1">
        <v>2001</v>
      </c>
      <c r="B19" s="8"/>
      <c r="C19" s="8"/>
      <c r="D19">
        <v>666</v>
      </c>
      <c r="E19" s="4">
        <f>3561.15</f>
        <v>3561.15</v>
      </c>
      <c r="F19" s="3"/>
      <c r="G19" s="3"/>
      <c r="H19" s="3">
        <v>0.1870182384903753</v>
      </c>
    </row>
    <row r="20" spans="1:8" x14ac:dyDescent="0.2">
      <c r="A20" s="1">
        <v>2002</v>
      </c>
      <c r="B20" s="8"/>
      <c r="C20" s="8"/>
      <c r="D20">
        <v>533</v>
      </c>
      <c r="E20">
        <v>3589.77</v>
      </c>
      <c r="F20" s="3"/>
      <c r="G20" s="3"/>
      <c r="H20" s="3">
        <v>0.14847747905854694</v>
      </c>
    </row>
    <row r="21" spans="1:8" x14ac:dyDescent="0.2">
      <c r="A21" s="1">
        <v>2003</v>
      </c>
      <c r="B21" s="8"/>
      <c r="C21" s="8"/>
      <c r="D21">
        <v>592</v>
      </c>
      <c r="E21">
        <v>3563.3</v>
      </c>
      <c r="F21" s="3"/>
      <c r="G21" s="3"/>
      <c r="H21" s="3">
        <v>0.16613813038475569</v>
      </c>
    </row>
    <row r="22" spans="1:8" x14ac:dyDescent="0.2">
      <c r="A22" s="1">
        <v>2004</v>
      </c>
      <c r="B22" s="8"/>
      <c r="C22" s="8"/>
      <c r="D22">
        <v>590</v>
      </c>
      <c r="E22">
        <v>4013.7</v>
      </c>
      <c r="F22" s="3"/>
      <c r="G22" s="3"/>
      <c r="H22" s="3">
        <v>0.14699653686125022</v>
      </c>
    </row>
    <row r="23" spans="1:8" x14ac:dyDescent="0.2">
      <c r="A23" s="1">
        <v>2005</v>
      </c>
      <c r="B23" s="8"/>
      <c r="C23" s="8"/>
      <c r="D23">
        <v>411</v>
      </c>
      <c r="E23">
        <v>4021.04</v>
      </c>
      <c r="F23" s="3"/>
      <c r="G23" s="3"/>
      <c r="H23" s="3">
        <v>0.10221236297077373</v>
      </c>
    </row>
    <row r="24" spans="1:8" x14ac:dyDescent="0.2">
      <c r="A24" s="1">
        <v>2006</v>
      </c>
      <c r="B24" s="8"/>
      <c r="C24" s="8"/>
      <c r="D24">
        <v>483</v>
      </c>
      <c r="E24">
        <v>4149.8999999999996</v>
      </c>
      <c r="F24" s="3"/>
      <c r="G24" s="3"/>
      <c r="H24" s="3">
        <v>0.11638834670714958</v>
      </c>
    </row>
    <row r="25" spans="1:8" x14ac:dyDescent="0.2">
      <c r="A25" s="1">
        <v>2007</v>
      </c>
      <c r="B25" s="8"/>
      <c r="C25" s="8"/>
      <c r="D25">
        <v>459</v>
      </c>
      <c r="E25">
        <v>3637.68</v>
      </c>
      <c r="F25" s="3"/>
      <c r="G25" s="3"/>
      <c r="H25" s="3">
        <v>0.12617932308504323</v>
      </c>
    </row>
    <row r="26" spans="1:8" x14ac:dyDescent="0.2">
      <c r="A26" s="1">
        <v>2008</v>
      </c>
      <c r="B26" s="8"/>
      <c r="C26" s="8"/>
      <c r="D26">
        <v>559</v>
      </c>
      <c r="E26">
        <v>4185.55</v>
      </c>
      <c r="F26" s="3"/>
      <c r="G26" s="3"/>
      <c r="H26" s="3">
        <v>0.13355472996380405</v>
      </c>
    </row>
    <row r="27" spans="1:8" x14ac:dyDescent="0.2">
      <c r="A27" s="1">
        <v>2009</v>
      </c>
      <c r="B27" s="8"/>
      <c r="C27" s="8"/>
      <c r="D27">
        <v>455</v>
      </c>
      <c r="E27">
        <v>4459.8999999999996</v>
      </c>
      <c r="F27" s="3"/>
      <c r="G27" s="3"/>
      <c r="H27" s="3">
        <v>0.10000224220273998</v>
      </c>
    </row>
    <row r="28" spans="1:8" x14ac:dyDescent="0.2">
      <c r="A28" s="1">
        <v>2010</v>
      </c>
      <c r="B28" s="8"/>
      <c r="C28" s="8"/>
      <c r="D28">
        <v>462</v>
      </c>
      <c r="E28">
        <v>3404.25</v>
      </c>
      <c r="F28" s="3"/>
      <c r="G28" s="3"/>
      <c r="H28" s="3">
        <v>0.13160020562532129</v>
      </c>
    </row>
    <row r="29" spans="1:8" x14ac:dyDescent="0.2">
      <c r="A29" s="1">
        <v>2011</v>
      </c>
      <c r="B29" s="8"/>
      <c r="C29" s="8"/>
      <c r="D29">
        <v>389</v>
      </c>
      <c r="E29">
        <v>3703.38</v>
      </c>
      <c r="F29" s="3"/>
      <c r="G29" s="3"/>
      <c r="H29" s="3">
        <v>0.10773941642499554</v>
      </c>
    </row>
    <row r="30" spans="1:8" x14ac:dyDescent="0.2">
      <c r="A30" s="1">
        <v>2012</v>
      </c>
      <c r="B30" s="8">
        <v>38</v>
      </c>
      <c r="C30" s="8">
        <v>31</v>
      </c>
      <c r="D30">
        <v>227</v>
      </c>
      <c r="E30">
        <v>3235.06</v>
      </c>
      <c r="F30" s="3">
        <v>1.1746304550765673E-2</v>
      </c>
      <c r="G30" s="3">
        <v>9.5825116072035758E-3</v>
      </c>
      <c r="H30" s="3">
        <v>7.0168714026942317E-2</v>
      </c>
    </row>
    <row r="31" spans="1:8" x14ac:dyDescent="0.2">
      <c r="A31" s="1">
        <v>2013</v>
      </c>
      <c r="B31" s="8">
        <v>87</v>
      </c>
      <c r="C31" s="8">
        <v>129</v>
      </c>
      <c r="D31">
        <v>333</v>
      </c>
      <c r="E31">
        <v>3558.38</v>
      </c>
      <c r="F31" s="3">
        <v>2.4449328065018351E-2</v>
      </c>
      <c r="G31" s="3">
        <v>3.6252451958475485E-2</v>
      </c>
      <c r="H31" s="21">
        <v>9.3581910869552989E-2</v>
      </c>
    </row>
    <row r="32" spans="1:8" x14ac:dyDescent="0.2">
      <c r="A32" s="1">
        <v>2014</v>
      </c>
      <c r="B32" s="8">
        <v>80</v>
      </c>
      <c r="C32" s="8">
        <v>135</v>
      </c>
      <c r="D32">
        <v>372</v>
      </c>
      <c r="E32">
        <v>5051.3500000000004</v>
      </c>
      <c r="F32" s="3">
        <v>1.5837350411276194E-2</v>
      </c>
      <c r="G32" s="3">
        <v>2.6725528819028576E-2</v>
      </c>
      <c r="H32" s="21">
        <v>7.3643679412434299E-2</v>
      </c>
    </row>
    <row r="33" spans="1:8" x14ac:dyDescent="0.2">
      <c r="A33" s="1">
        <v>2015</v>
      </c>
      <c r="B33" s="8">
        <v>66</v>
      </c>
      <c r="C33" s="8">
        <v>145</v>
      </c>
      <c r="D33">
        <v>92</v>
      </c>
      <c r="E33">
        <v>4106.54</v>
      </c>
      <c r="F33" s="3">
        <v>1.6925029811132052E-2</v>
      </c>
      <c r="G33" s="3">
        <v>3.5309530651107743E-2</v>
      </c>
      <c r="H33" s="21">
        <v>2.2403288413116638E-2</v>
      </c>
    </row>
    <row r="34" spans="1:8" x14ac:dyDescent="0.2">
      <c r="A34" s="1">
        <v>2016</v>
      </c>
      <c r="B34" s="8">
        <v>66</v>
      </c>
      <c r="C34" s="8">
        <v>198</v>
      </c>
      <c r="D34">
        <v>89</v>
      </c>
      <c r="E34">
        <v>4602.16</v>
      </c>
      <c r="F34">
        <v>0.01</v>
      </c>
      <c r="G34" s="3">
        <v>0.04</v>
      </c>
      <c r="H34" s="21">
        <v>0.02</v>
      </c>
    </row>
    <row r="35" spans="1:8" x14ac:dyDescent="0.2">
      <c r="E35" s="8"/>
      <c r="F35" s="8"/>
      <c r="G35" s="8"/>
    </row>
    <row r="38" spans="1:8" x14ac:dyDescent="0.2">
      <c r="F38" s="6"/>
    </row>
  </sheetData>
  <phoneticPr fontId="7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"/>
  <sheetViews>
    <sheetView workbookViewId="0"/>
  </sheetViews>
  <sheetFormatPr defaultRowHeight="12.75" x14ac:dyDescent="0.2"/>
  <sheetData>
    <row r="1" spans="1:28" x14ac:dyDescent="0.2">
      <c r="A1" t="s">
        <v>9</v>
      </c>
    </row>
    <row r="3" spans="1:28" x14ac:dyDescent="0.2">
      <c r="A3" s="1" t="s">
        <v>7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  <c r="AB3" s="1">
        <v>2016</v>
      </c>
    </row>
    <row r="4" spans="1:28" x14ac:dyDescent="0.2">
      <c r="A4" t="s">
        <v>24</v>
      </c>
      <c r="B4" s="3"/>
      <c r="C4" s="3">
        <f>'Table No.  of slicks'!C4/'Table No. of flight hours'!C5</f>
        <v>5.12</v>
      </c>
      <c r="D4" s="3">
        <f>'Table No.  of slicks'!D4/'Table No. of flight hours'!D5</f>
        <v>7.6190476190476186</v>
      </c>
      <c r="E4" s="3">
        <f>'Table No.  of slicks'!E4/'Table No. of flight hours'!E5</f>
        <v>6.7289719626168232</v>
      </c>
      <c r="F4" s="3">
        <f>'Table No.  of slicks'!F4/'Table No. of flight hours'!F5</f>
        <v>9.5072463768115938</v>
      </c>
      <c r="G4" s="3">
        <f>'Table No.  of slicks'!G4/'Table No. of flight hours'!G5</f>
        <v>6.6407766990291259</v>
      </c>
      <c r="H4" s="3">
        <f>'Table No.  of slicks'!H4/'Table No. of flight hours'!H5</f>
        <v>4.52017937219731</v>
      </c>
      <c r="I4" s="3">
        <f>'Table No.  of slicks'!I4/'Table No. of flight hours'!I5</f>
        <v>6.327272727272728</v>
      </c>
      <c r="J4" s="3">
        <f>'Table No.  of slicks'!J4/'Table No. of flight hours'!J5</f>
        <v>6.752411575562701</v>
      </c>
      <c r="K4" s="3">
        <f>'Table No.  of slicks'!K4/'Table No. of flight hours'!K5</f>
        <v>6.0596026490066226</v>
      </c>
      <c r="L4" s="3">
        <f>'Table No.  of slicks'!L4/'Table No. of flight hours'!L5</f>
        <v>9.3709327548806947</v>
      </c>
      <c r="M4" s="3">
        <f>'Table No.  of slicks'!M4/'Table No. of flight hours'!M5</f>
        <v>8.0471903135672154</v>
      </c>
      <c r="N4" s="3">
        <f>'Table No.  of slicks'!N4/'Table No. of flight hours'!N5</f>
        <v>7.6487252124645897</v>
      </c>
      <c r="O4" s="3">
        <f>'Table No.  of slicks'!O4/'Table No. of flight hours'!O5</f>
        <v>11.103614457831325</v>
      </c>
      <c r="P4" s="3">
        <f>'Table No.  of slicks'!P4/'Table No. of flight hours'!P5</f>
        <v>5.4378540269548807</v>
      </c>
      <c r="Q4" s="3">
        <f>'Table No.  of slicks'!Q4/'Table No. of flight hours'!Q5</f>
        <v>2.5098039215686274</v>
      </c>
      <c r="R4" s="3">
        <f>'Table No.  of slicks'!R4/'Table No. of flight hours'!R5</f>
        <v>2.8382608695652176</v>
      </c>
      <c r="S4" s="3">
        <f>'Table No.  of slicks'!S4/'Table No. of flight hours'!S5</f>
        <v>3.4444766599014205</v>
      </c>
      <c r="T4" s="3">
        <f>'Table No.  of slicks'!T4/'Table No. of flight hours'!T5</f>
        <v>2.5671969281404277</v>
      </c>
      <c r="U4" s="3">
        <f>'Table No.  of slicks'!U4/'Table No. of flight hours'!U5</f>
        <v>2.6111734737932819</v>
      </c>
      <c r="V4" s="3">
        <f>'Table No.  of slicks'!V4/'Table No. of flight hours'!V5</f>
        <v>2.5697290152015864</v>
      </c>
      <c r="W4" s="3">
        <f>'Table No.  of slicks'!W4/'Table No. of flight hours'!W5</f>
        <v>2.1596143545795394</v>
      </c>
      <c r="X4" s="3">
        <f>'Table No.  of slicks'!X4/'Table No. of flight hours'!X5</f>
        <v>1.0901864294501751</v>
      </c>
      <c r="Y4" s="3">
        <f>'Table No.  of slicks'!Y4/'Table No. of flight hours'!Y5</f>
        <v>1.1055662188099808</v>
      </c>
      <c r="Z4" s="3">
        <f>'Table No.  of slicks'!Z4/'Table No. of flight hours'!Z5</f>
        <v>0.39237057220708443</v>
      </c>
      <c r="AA4" s="3">
        <f>'Table No.  of slicks'!AA4/'Table No. of flight hours'!AA5</f>
        <v>0.41739130434782606</v>
      </c>
      <c r="AB4" s="3">
        <f>'Table No.  of slicks'!AB4/'Table No. of flight hours'!AB5</f>
        <v>0.26373626373626374</v>
      </c>
    </row>
    <row r="5" spans="1:28" x14ac:dyDescent="0.2">
      <c r="A5" t="s">
        <v>0</v>
      </c>
      <c r="B5" s="3">
        <f>'Table No.  of slicks'!B5/'Table No. of flight hours'!B6</f>
        <v>5.3424657534246576</v>
      </c>
      <c r="C5" s="3">
        <f>'Table No.  of slicks'!C5/'Table No. of flight hours'!C6</f>
        <v>22.989473684210527</v>
      </c>
      <c r="D5" s="3">
        <f>'Table No.  of slicks'!D5/'Table No. of flight hours'!D6</f>
        <v>5.3114754098360661</v>
      </c>
      <c r="E5" s="3">
        <f>'Table No.  of slicks'!E5/'Table No. of flight hours'!E6</f>
        <v>0.68085106382978722</v>
      </c>
      <c r="F5" s="3">
        <f>'Table No.  of slicks'!F5/'Table No. of flight hours'!F6</f>
        <v>4.7058823529411766</v>
      </c>
      <c r="G5" s="3">
        <f>'Table No.  of slicks'!G5/'Table No. of flight hours'!G6</f>
        <v>5.7464788732394361</v>
      </c>
      <c r="H5" s="3">
        <f>'Table No.  of slicks'!H5/'Table No. of flight hours'!H6</f>
        <v>3.6279069767441858</v>
      </c>
      <c r="I5" s="3">
        <f>'Table No.  of slicks'!I5/'Table No. of flight hours'!I6</f>
        <v>8.4705882352941178</v>
      </c>
      <c r="J5" s="3">
        <f>'Table No.  of slicks'!J5/'Table No. of flight hours'!J6</f>
        <v>5.891472868217055</v>
      </c>
      <c r="K5" s="3">
        <f>'Table No.  of slicks'!K5/'Table No. of flight hours'!K6</f>
        <v>9.8393351800554019</v>
      </c>
      <c r="L5" s="3">
        <f>'Table No.  of slicks'!L5/'Table No. of flight hours'!L6</f>
        <v>3.4285714285714284</v>
      </c>
      <c r="M5" s="3">
        <f>'Table No.  of slicks'!M5/'Table No. of flight hours'!M6</f>
        <v>9.75</v>
      </c>
      <c r="N5" s="3">
        <f>'Table No.  of slicks'!N5/'Table No. of flight hours'!N6</f>
        <v>6.1241379310344826</v>
      </c>
      <c r="O5" s="3">
        <f>'Table No.  of slicks'!O5/'Table No. of flight hours'!O6</f>
        <v>6.6971552592822254</v>
      </c>
      <c r="P5" s="3">
        <f>'Table No.  of slicks'!P5/'Table No. of flight hours'!P6</f>
        <v>9.0684550584771415</v>
      </c>
      <c r="Q5" s="3">
        <f>'Table No.  of slicks'!Q5/'Table No. of flight hours'!Q6</f>
        <v>7.7865528281750276</v>
      </c>
      <c r="R5" s="3">
        <f>'Table No.  of slicks'!R5/'Table No. of flight hours'!R6</f>
        <v>12.32781839168911</v>
      </c>
      <c r="S5" s="3">
        <f>'Table No.  of slicks'!S5/'Table No. of flight hours'!S6</f>
        <v>11.952044266830617</v>
      </c>
      <c r="T5" s="3">
        <f>'Table No.  of slicks'!T5/'Table No. of flight hours'!T6</f>
        <v>9.1672218520986011</v>
      </c>
      <c r="U5" s="3">
        <f>'Table No.  of slicks'!U5/'Table No. of flight hours'!U6</f>
        <v>11.110815484900892</v>
      </c>
      <c r="V5" s="3">
        <f>'Table No.  of slicks'!V5/'Table No. of flight hours'!V6</f>
        <v>16.070681236921644</v>
      </c>
      <c r="W5" s="3">
        <f>'Table No.  of slicks'!W5/'Table No. of flight hours'!W6</f>
        <v>11.378002528445005</v>
      </c>
      <c r="X5" s="3">
        <f>'Table No.  of slicks'!X5/'Table No. of flight hours'!X6</f>
        <v>8.1773218538193806</v>
      </c>
      <c r="Y5" s="3">
        <f>'Table No.  of slicks'!Y5/'Table No. of flight hours'!Y6</f>
        <v>10.375574169143475</v>
      </c>
      <c r="Z5" s="3">
        <f>'Table No.  of slicks'!Z5/'Table No. of flight hours'!Z6</f>
        <v>12.127074126573834</v>
      </c>
      <c r="AA5" s="3">
        <f>'Table No.  of slicks'!AA5/'Table No. of flight hours'!AA6</f>
        <v>8.3654982276486809</v>
      </c>
      <c r="AB5" s="3">
        <f>'Table No.  of slicks'!AB5/'Table No. of flight hours'!AB6</f>
        <v>3.7321169396641092</v>
      </c>
    </row>
    <row r="6" spans="1:28" x14ac:dyDescent="0.2">
      <c r="A6" t="s">
        <v>22</v>
      </c>
      <c r="B6" s="3"/>
      <c r="C6" s="3"/>
      <c r="D6" s="3"/>
      <c r="E6" s="3"/>
      <c r="F6" s="3">
        <f>'Table No.  of slicks'!F6/'Table No. of flight hours'!F7</f>
        <v>0.96644295302013428</v>
      </c>
      <c r="G6" s="3">
        <f>'Table No.  of slicks'!G6/'Table No. of flight hours'!G7</f>
        <v>0.7567567567567568</v>
      </c>
      <c r="H6" s="3">
        <f>'Table No.  of slicks'!H6/'Table No. of flight hours'!H7</f>
        <v>0.25806451612903225</v>
      </c>
      <c r="I6" s="3">
        <f>'Table No.  of slicks'!I6/'Table No. of flight hours'!I7</f>
        <v>1.6842105263157894</v>
      </c>
      <c r="J6" s="3">
        <f>'Table No.  of slicks'!J6/'Table No. of flight hours'!J7</f>
        <v>2.5063819911812488</v>
      </c>
      <c r="K6" s="3">
        <f>'Table No.  of slicks'!K6/'Table No. of flight hours'!K7</f>
        <v>3.2313341493268051</v>
      </c>
      <c r="L6" s="3">
        <f>'Table No.  of slicks'!L6/'Table No. of flight hours'!L7</f>
        <v>1.2111425111021397</v>
      </c>
      <c r="M6" s="3">
        <f>'Table No.  of slicks'!M6/'Table No. of flight hours'!M7</f>
        <v>0.72672218016654055</v>
      </c>
      <c r="N6" s="3">
        <f>'Table No.  of slicks'!N6/'Table No. of flight hours'!N7</f>
        <v>2.6336110546636862</v>
      </c>
      <c r="O6" s="3">
        <f>'Table No.  of slicks'!O6/'Table No. of flight hours'!O7</f>
        <v>1.0304449648711944</v>
      </c>
      <c r="P6" s="3">
        <f>'Table No.  of slicks'!P6/'Table No. of flight hours'!P7</f>
        <v>1.4141994826099455</v>
      </c>
      <c r="Q6" s="3">
        <f>'Table No.  of slicks'!Q6/'Table No. of flight hours'!Q7</f>
        <v>1.4475271411338961</v>
      </c>
      <c r="R6" s="3">
        <f>'Table No.  of slicks'!R6/'Table No. of flight hours'!R7</f>
        <v>1.6020539152759947</v>
      </c>
      <c r="S6" s="3">
        <f>'Table No.  of slicks'!S6/'Table No. of flight hours'!S7</f>
        <v>0.74849379799173066</v>
      </c>
      <c r="T6" s="3">
        <f>'Table No.  of slicks'!T6/'Table No. of flight hours'!T7</f>
        <v>1.2248369719308194</v>
      </c>
      <c r="U6" s="3">
        <f>'Table No.  of slicks'!U6/'Table No. of flight hours'!U7</f>
        <v>0.63608562691131498</v>
      </c>
      <c r="V6" s="3">
        <f>'Table No.  of slicks'!V6/'Table No. of flight hours'!V7</f>
        <v>0.5596579867858531</v>
      </c>
      <c r="W6" s="3">
        <f>'Table No.  of slicks'!W6/'Table No. of flight hours'!W7</f>
        <v>0.18064516129032257</v>
      </c>
      <c r="X6" s="3">
        <f>'Table No.  of slicks'!X6/'Table No. of flight hours'!X7</f>
        <v>0.60235294117647054</v>
      </c>
      <c r="Y6" s="3">
        <f>'Table No.  of slicks'!Y6/'Table No. of flight hours'!Y7</f>
        <v>0.13859480269489896</v>
      </c>
      <c r="Z6" s="3">
        <f>'Table No.  of slicks'!Z6/'Table No. of flight hours'!Z7</f>
        <v>0.69498069498069492</v>
      </c>
      <c r="AA6" s="3">
        <f>'Table No.  of slicks'!AA6/'Table No. of flight hours'!AA7</f>
        <v>0.68571428571428572</v>
      </c>
      <c r="AB6" s="3">
        <f>'Table No.  of slicks'!AB6/'Table No. of flight hours'!AB7</f>
        <v>5.2980132450331126E-2</v>
      </c>
    </row>
    <row r="7" spans="1:28" x14ac:dyDescent="0.2">
      <c r="A7" t="s">
        <v>25</v>
      </c>
      <c r="B7" s="3">
        <f>'Table No.  of slicks'!B7/'Table No. of flight hours'!B8</f>
        <v>7.2222222222222223</v>
      </c>
      <c r="C7" s="3">
        <f>'Table No.  of slicks'!C7/'Table No. of flight hours'!C8</f>
        <v>3.1224489795918369</v>
      </c>
      <c r="D7" s="3">
        <f>'Table No.  of slicks'!D7/'Table No. of flight hours'!D8</f>
        <v>4.9541284403669721</v>
      </c>
      <c r="E7" s="3">
        <f>'Table No.  of slicks'!E7/'Table No. of flight hours'!E8</f>
        <v>4.8688524590163933</v>
      </c>
      <c r="F7" s="3">
        <f>'Table No.  of slicks'!F7/'Table No. of flight hours'!F8</f>
        <v>4.6550079491255962</v>
      </c>
      <c r="G7" s="3">
        <f>'Table No.  of slicks'!G7/'Table No. of flight hours'!G8</f>
        <v>3.326732673267327</v>
      </c>
      <c r="H7" s="3">
        <f>'Table No.  of slicks'!H7/'Table No. of flight hours'!H8</f>
        <v>3.71830985915493</v>
      </c>
      <c r="I7" s="3">
        <f>'Table No.  of slicks'!I7/'Table No. of flight hours'!I8</f>
        <v>3.8216560509554136</v>
      </c>
      <c r="J7" s="3">
        <f>'Table No.  of slicks'!J7/'Table No. of flight hours'!J8</f>
        <v>3.3874382498235707</v>
      </c>
      <c r="K7" s="3">
        <f>'Table No.  of slicks'!K7/'Table No. of flight hours'!K8</f>
        <v>2.8297362110311752</v>
      </c>
      <c r="L7" s="3">
        <f>'Table No.  of slicks'!L7/'Table No. of flight hours'!L8</f>
        <v>2.9061553985872859</v>
      </c>
      <c r="M7" s="3">
        <f>'Table No.  of slicks'!M7/'Table No. of flight hours'!M8</f>
        <v>2.4662983425414362</v>
      </c>
      <c r="N7" s="3">
        <f>'Table No.  of slicks'!N7/'Table No. of flight hours'!N8</f>
        <v>2.4933687002652523</v>
      </c>
      <c r="O7" s="3">
        <f>'Table No.  of slicks'!O7/'Table No. of flight hours'!O8</f>
        <v>1.9151819322459223</v>
      </c>
      <c r="P7" s="3">
        <f>'Table No.  of slicks'!P7/'Table No. of flight hours'!P8</f>
        <v>3.207126948775056</v>
      </c>
      <c r="Q7" s="3">
        <f>'Table No.  of slicks'!Q7/'Table No. of flight hours'!Q8</f>
        <v>1.4516651665166516</v>
      </c>
      <c r="R7" s="3">
        <f>'Table No.  of slicks'!R7/'Table No. of flight hours'!R8</f>
        <v>2.1389821751485405</v>
      </c>
      <c r="S7" s="3">
        <f>'Table No.  of slicks'!S7/'Table No. of flight hours'!S8</f>
        <v>1.3784301212507974</v>
      </c>
      <c r="T7" s="3">
        <f>'Table No.  of slicks'!T7/'Table No. of flight hours'!T8</f>
        <v>1.487859479938006</v>
      </c>
      <c r="U7" s="3">
        <f>'Table No.  of slicks'!U7/'Table No. of flight hours'!U8</f>
        <v>0.91187335092348287</v>
      </c>
      <c r="V7" s="3">
        <f>'Table No.  of slicks'!V7/'Table No. of flight hours'!V8</f>
        <v>1.1471457621433514</v>
      </c>
      <c r="W7" s="3">
        <f>'Table No.  of slicks'!W7/'Table No. of flight hours'!W8</f>
        <v>0.75135460565924128</v>
      </c>
      <c r="X7" s="3">
        <f>'Table No.  of slicks'!X7/'Table No. of flight hours'!X8</f>
        <v>0.8104970626517044</v>
      </c>
      <c r="Y7" s="3">
        <f>'Table No.  of slicks'!Y7/'Table No. of flight hours'!Y8</f>
        <v>1.1430327239207252</v>
      </c>
      <c r="Z7" s="3">
        <f>'Table No.  of slicks'!Z7/'Table No. of flight hours'!Z8</f>
        <v>1.1738639688976213</v>
      </c>
      <c r="AA7" s="3">
        <f>'Table No.  of slicks'!AA7/'Table No. of flight hours'!AA8</f>
        <v>0.71270957497267529</v>
      </c>
      <c r="AB7" s="3">
        <f>'Table No.  of slicks'!AB7/'Table No. of flight hours'!AB8</f>
        <v>0.29851871395725754</v>
      </c>
    </row>
    <row r="8" spans="1:28" x14ac:dyDescent="0.2">
      <c r="A8" t="s">
        <v>1</v>
      </c>
      <c r="B8" s="3">
        <f>'Table No.  of slicks'!B9/'Table No. of flight hours'!B10</f>
        <v>13.407407407407407</v>
      </c>
      <c r="C8" s="3">
        <f>'Table No.  of slicks'!C9/'Table No. of flight hours'!C10</f>
        <v>9.3200568990042676</v>
      </c>
      <c r="D8" s="3">
        <f>'Table No.  of slicks'!D9/'Table No. of flight hours'!D10</f>
        <v>8.4809815950920235</v>
      </c>
      <c r="E8" s="3">
        <f>'Table No.  of slicks'!E9/'Table No. of flight hours'!E10</f>
        <v>9.2871012482662962</v>
      </c>
      <c r="F8" s="3">
        <f>'Table No.  of slicks'!F9/'Table No. of flight hours'!F10</f>
        <v>7.1570073761854589</v>
      </c>
      <c r="G8" s="3">
        <f>'Table No.  of slicks'!G9/'Table No. of flight hours'!G10</f>
        <v>6.9743589743589745</v>
      </c>
      <c r="H8" s="3">
        <f>'Table No.  of slicks'!H9/'Table No. of flight hours'!H10</f>
        <v>6.6086956521739131</v>
      </c>
      <c r="I8" s="3">
        <f>'Table No.  of slicks'!I9/'Table No. of flight hours'!I10</f>
        <v>19.076288659793814</v>
      </c>
      <c r="J8" s="3">
        <f>'Table No.  of slicks'!J9/'Table No. of flight hours'!J10</f>
        <v>14.973436861463014</v>
      </c>
      <c r="K8" s="3">
        <f>'Table No.  of slicks'!K9/'Table No. of flight hours'!K10</f>
        <v>16.615384615384617</v>
      </c>
      <c r="L8" s="3">
        <f>'Table No.  of slicks'!L9/'Table No. of flight hours'!L10</f>
        <v>5.8705035971223021</v>
      </c>
      <c r="M8" s="3">
        <f>'Table No.  of slicks'!M9/'Table No. of flight hours'!M10</f>
        <v>11.305785123966944</v>
      </c>
      <c r="N8" s="3">
        <f>'Table No.  of slicks'!N9/'Table No. of flight hours'!N10</f>
        <v>6.3504986769794414</v>
      </c>
      <c r="O8" s="3">
        <f>'Table No.  of slicks'!O9/'Table No. of flight hours'!O10</f>
        <v>14.194425560842966</v>
      </c>
      <c r="P8" s="3">
        <f>'Table No.  of slicks'!P9/'Table No. of flight hours'!P10</f>
        <v>6.7105897477101086</v>
      </c>
      <c r="Q8" s="3">
        <f>'Table No.  of slicks'!Q9/'Table No. of flight hours'!Q10</f>
        <v>5.5058823529411764</v>
      </c>
      <c r="R8" s="3">
        <f>'Table No.  of slicks'!R9/'Table No. of flight hours'!R10</f>
        <v>5.4405737704918034</v>
      </c>
      <c r="S8" s="3">
        <f>'Table No.  of slicks'!S9/'Table No. of flight hours'!S10</f>
        <v>5.1201075088190837</v>
      </c>
      <c r="T8" s="3">
        <f>'Table No.  of slicks'!T9/'Table No. of flight hours'!T10</f>
        <v>4.8793006656508142</v>
      </c>
      <c r="U8" s="3">
        <f>'Table No.  of slicks'!U9/'Table No. of flight hours'!U10</f>
        <v>5.0015620692823672</v>
      </c>
      <c r="V8" s="3">
        <f>'Table No.  of slicks'!V9/'Table No. of flight hours'!V10</f>
        <v>4.4932058379466531</v>
      </c>
      <c r="W8" s="3">
        <f>'Table No.  of slicks'!W9/'Table No. of flight hours'!W10</f>
        <v>4.8934662052287043</v>
      </c>
      <c r="X8" s="3">
        <f>'Table No.  of slicks'!X9/'Table No. of flight hours'!X10</f>
        <v>3.5798632691112493</v>
      </c>
      <c r="Y8" s="3">
        <f>'Table No.  of slicks'!Y9/'Table No. of flight hours'!Y10</f>
        <v>4.1133063556296126</v>
      </c>
      <c r="Z8" s="3">
        <f>'Table No.  of slicks'!Z9/'Table No. of flight hours'!Z10</f>
        <v>4.3493877551020406</v>
      </c>
      <c r="AA8" s="3">
        <f>'Table No.  of slicks'!AA9/'Table No. of flight hours'!AA10</f>
        <v>4.3662650602409636</v>
      </c>
      <c r="AB8" s="3">
        <f>'Table No.  of slicks'!AB9/'Table No. of flight hours'!AB10</f>
        <v>0.35896237438653894</v>
      </c>
    </row>
    <row r="9" spans="1:28" x14ac:dyDescent="0.2">
      <c r="A9" t="s">
        <v>2</v>
      </c>
      <c r="B9" s="3">
        <f>'Table No.  of slicks'!B10/'Table No. of flight hours'!B11</f>
        <v>2.605156037991859</v>
      </c>
      <c r="C9" s="3">
        <f>'Table No.  of slicks'!C10/'Table No. of flight hours'!C11</f>
        <v>2.2278481012658227</v>
      </c>
      <c r="D9" s="3">
        <f>'Table No.  of slicks'!D10/'Table No. of flight hours'!D11</f>
        <v>3.4537444933920707</v>
      </c>
      <c r="E9" s="3">
        <f>'Table No.  of slicks'!E10/'Table No. of flight hours'!E11</f>
        <v>2.8016528925619832</v>
      </c>
      <c r="F9" s="3">
        <f>'Table No.  of slicks'!F10/'Table No. of flight hours'!F11</f>
        <v>2.1168687982359429</v>
      </c>
      <c r="G9" s="3">
        <f>'Table No.  of slicks'!G10/'Table No. of flight hours'!G11</f>
        <v>4.0851063829787231</v>
      </c>
      <c r="H9" s="3">
        <f>'Table No.  of slicks'!H10/'Table No. of flight hours'!H11</f>
        <v>5.7674418604651159</v>
      </c>
      <c r="I9" s="3">
        <f>'Table No.  of slicks'!I10/'Table No. of flight hours'!I11</f>
        <v>2.9568788501026693</v>
      </c>
      <c r="J9" s="3">
        <f>'Table No.  of slicks'!J10/'Table No. of flight hours'!J11</f>
        <v>3.1718061674008813</v>
      </c>
      <c r="K9" s="3">
        <f>'Table No.  of slicks'!K10/'Table No. of flight hours'!K11</f>
        <v>2.7982062780269055</v>
      </c>
      <c r="L9" s="3">
        <f>'Table No.  of slicks'!L10/'Table No. of flight hours'!L11</f>
        <v>2.8077314343845372</v>
      </c>
      <c r="M9" s="3">
        <f>'Table No.  of slicks'!M10/'Table No. of flight hours'!M11</f>
        <v>3.7631686402613309</v>
      </c>
      <c r="N9" s="3">
        <f>'Table No.  of slicks'!N10/'Table No. of flight hours'!N11</f>
        <v>2.2036727879799667</v>
      </c>
      <c r="O9" s="3">
        <f>'Table No.  of slicks'!O10/'Table No. of flight hours'!O11</f>
        <v>1.3820731096644969</v>
      </c>
      <c r="P9" s="3">
        <f>'Table No.  of slicks'!P10/'Table No. of flight hours'!P11</f>
        <v>3.4512609551064206</v>
      </c>
      <c r="Q9" s="3">
        <f>'Table No.  of slicks'!Q10/'Table No. of flight hours'!Q11</f>
        <v>0.84670306593868128</v>
      </c>
      <c r="R9" s="3">
        <f>'Table No.  of slicks'!R10/'Table No. of flight hours'!R11</f>
        <v>1.1767741935483871</v>
      </c>
      <c r="S9" s="3">
        <f>'Table No.  of slicks'!S10/'Table No. of flight hours'!S11</f>
        <v>1.5424164524421595</v>
      </c>
      <c r="T9" s="3">
        <f>'Table No.  of slicks'!T10/'Table No. of flight hours'!T11</f>
        <v>1.4608695652173913</v>
      </c>
      <c r="U9" s="3">
        <f>'Table No.  of slicks'!U10/'Table No. of flight hours'!U11</f>
        <v>1.4180539273153574</v>
      </c>
      <c r="V9" s="3">
        <f>'Table No.  of slicks'!V10/'Table No. of flight hours'!V11</f>
        <v>1.5</v>
      </c>
      <c r="W9" s="3">
        <f>'Table No.  of slicks'!W10/'Table No. of flight hours'!W11</f>
        <v>2.5043478260869563</v>
      </c>
      <c r="X9" s="3">
        <f>'Table No.  of slicks'!X10/'Table No. of flight hours'!X11</f>
        <v>1.1162790697674418</v>
      </c>
      <c r="Y9" s="3">
        <f>'Table No.  of slicks'!Y10/'Table No. of flight hours'!Y11</f>
        <v>2.2576687116564416</v>
      </c>
      <c r="Z9" s="3">
        <f>'Table No.  of slicks'!Z10/'Table No. of flight hours'!Z11</f>
        <v>1.1655629139072847</v>
      </c>
      <c r="AA9" s="3">
        <f>'Table No.  of slicks'!AA10/'Table No. of flight hours'!AA11</f>
        <v>1.9736842105263159</v>
      </c>
      <c r="AB9" s="3">
        <f>'Table No.  of slicks'!AB10/'Table No. of flight hours'!AB11</f>
        <v>1.4718909710391821</v>
      </c>
    </row>
    <row r="10" spans="1:28" x14ac:dyDescent="0.2">
      <c r="A10" t="s">
        <v>23</v>
      </c>
      <c r="B10" s="3">
        <f>'Table No.  of slicks'!B11/'Table No. of flight hours'!B12</f>
        <v>7.3411764705882359</v>
      </c>
      <c r="C10" s="3">
        <f>'Table No.  of slicks'!C11/'Table No. of flight hours'!C12</f>
        <v>4.6753246753246751</v>
      </c>
      <c r="D10" s="3">
        <f>'Table No.  of slicks'!D11/'Table No. of flight hours'!D12</f>
        <v>1.2307692307692308</v>
      </c>
      <c r="E10" s="3">
        <f>'Table No.  of slicks'!E11/'Table No. of flight hours'!E12</f>
        <v>1.2972972972972974</v>
      </c>
      <c r="F10" s="3">
        <f>'Table No.  of slicks'!F11/'Table No. of flight hours'!F12</f>
        <v>0.79120879120879128</v>
      </c>
      <c r="G10" s="3">
        <f>'Table No.  of slicks'!G11/'Table No. of flight hours'!G12</f>
        <v>2.4</v>
      </c>
      <c r="H10" s="3">
        <f>'Table No.  of slicks'!H11/'Table No. of flight hours'!H12</f>
        <v>3.1304347826086958</v>
      </c>
      <c r="I10" s="3">
        <f>'Table No.  of slicks'!I11/'Table No. of flight hours'!I12</f>
        <v>1.7777777777777777</v>
      </c>
      <c r="J10" s="3">
        <f>'Table No.  of slicks'!J11/'Table No. of flight hours'!J12</f>
        <v>3.0491803278688527</v>
      </c>
      <c r="K10" s="3">
        <f>'Table No.  of slicks'!K11/'Table No. of flight hours'!K12</f>
        <v>2.8761651131824237</v>
      </c>
      <c r="L10" s="3">
        <f>'Table No.  of slicks'!L11/'Table No. of flight hours'!L12</f>
        <v>2.1052631578947367</v>
      </c>
      <c r="M10" s="3">
        <f>'Table No.  of slicks'!M11/'Table No. of flight hours'!M12</f>
        <v>3.4659820282413354</v>
      </c>
      <c r="N10" s="3">
        <f>'Table No.  of slicks'!N11/'Table No. of flight hours'!N12</f>
        <v>2.4258760107816713</v>
      </c>
      <c r="O10" s="3">
        <f>'Table No.  of slicks'!O11/'Table No. of flight hours'!O12</f>
        <v>1.1048593350383631</v>
      </c>
      <c r="P10" s="3">
        <f>'Table No.  of slicks'!P11/'Table No. of flight hours'!P12</f>
        <v>0.90668681526256134</v>
      </c>
      <c r="Q10" s="3">
        <f>'Table No.  of slicks'!Q11/'Table No. of flight hours'!Q12</f>
        <v>1.17820324005891</v>
      </c>
      <c r="R10" s="3">
        <f>'Table No.  of slicks'!R11/'Table No. of flight hours'!R12</f>
        <v>1.0331467929401634</v>
      </c>
      <c r="S10" s="3">
        <f>'Table No.  of slicks'!S11/'Table No. of flight hours'!S12</f>
        <v>0.89999999999999991</v>
      </c>
      <c r="T10" s="3">
        <f>'Table No.  of slicks'!T11/'Table No. of flight hours'!T12</f>
        <v>0.8089887640449438</v>
      </c>
      <c r="U10" s="3">
        <f>'Table No.  of slicks'!U11/'Table No. of flight hours'!U12</f>
        <v>0.70588235294117652</v>
      </c>
      <c r="V10" s="3">
        <f>'Table No.  of slicks'!V11/'Table No. of flight hours'!V12</f>
        <v>0.5106382978723405</v>
      </c>
      <c r="W10" s="3">
        <f>'Table No.  of slicks'!W11/'Table No. of flight hours'!W12</f>
        <v>0.2831858407079646</v>
      </c>
      <c r="X10" s="3">
        <f>'Table No.  of slicks'!X11/'Table No. of flight hours'!X12</f>
        <v>0.76190476190476186</v>
      </c>
      <c r="Y10" s="3">
        <f>'Table No.  of slicks'!Y11/'Table No. of flight hours'!Y12</f>
        <v>2.5794392523364489</v>
      </c>
      <c r="Z10" s="3">
        <f>'Table No.  of slicks'!Z11/'Table No. of flight hours'!Z12</f>
        <v>1.4004862799583191</v>
      </c>
      <c r="AA10" s="3">
        <f>'Table No.  of slicks'!AA11/'Table No. of flight hours'!AA12</f>
        <v>1.6721311475409837</v>
      </c>
      <c r="AB10" s="3">
        <f>'Table No.  of slicks'!AB11/'Table No. of flight hours'!AB12</f>
        <v>0.80038907802403947</v>
      </c>
    </row>
    <row r="11" spans="1:28" x14ac:dyDescent="0.2">
      <c r="A11" t="s">
        <v>3</v>
      </c>
      <c r="B11" s="3">
        <f>'Table No.  of slicks'!B12/'Table No. of flight hours'!B13</f>
        <v>7.7978339350180512</v>
      </c>
      <c r="C11" s="3">
        <f>'Table No.  of slicks'!C12/'Table No. of flight hours'!C13</f>
        <v>5.9124087591240881</v>
      </c>
      <c r="D11" s="3">
        <f>'Table No.  of slicks'!D12/'Table No. of flight hours'!D13</f>
        <v>7.2075471698113205</v>
      </c>
      <c r="E11" s="3">
        <f>'Table No.  of slicks'!E12/'Table No. of flight hours'!E13</f>
        <v>6.3810930576070906</v>
      </c>
      <c r="F11" s="3">
        <f>'Table No.  of slicks'!F12/'Table No. of flight hours'!F13</f>
        <v>5.2266666666666666</v>
      </c>
      <c r="G11" s="3">
        <f>'Table No.  of slicks'!G12/'Table No. of flight hours'!G13</f>
        <v>4.8663594470046085</v>
      </c>
      <c r="H11" s="3">
        <f>'Table No.  of slicks'!H12/'Table No. of flight hours'!H13</f>
        <v>2.6422018348623855</v>
      </c>
      <c r="I11" s="3">
        <f>'Table No.  of slicks'!I12/'Table No. of flight hours'!I13</f>
        <v>2.4895104895104896</v>
      </c>
      <c r="J11" s="3">
        <f>'Table No.  of slicks'!J12/'Table No. of flight hours'!J13</f>
        <v>1.9690844233055886</v>
      </c>
      <c r="K11" s="3">
        <f>'Table No.  of slicks'!K12/'Table No. of flight hours'!K13</f>
        <v>1.8609625668449197</v>
      </c>
      <c r="L11" s="3">
        <f>'Table No.  of slicks'!L12/'Table No. of flight hours'!L13</f>
        <v>2.7820710973724885</v>
      </c>
      <c r="M11" s="3">
        <f>'Table No.  of slicks'!M12/'Table No. of flight hours'!M13</f>
        <v>2.0441640378548893</v>
      </c>
      <c r="N11" s="3">
        <f>'Table No.  of slicks'!N12/'Table No. of flight hours'!N13</f>
        <v>3.0286806883365198</v>
      </c>
      <c r="O11" s="3">
        <f>'Table No.  of slicks'!O12/'Table No. of flight hours'!O13</f>
        <v>1.0648464163822526</v>
      </c>
      <c r="P11" s="3">
        <f>'Table No.  of slicks'!P12/'Table No. of flight hours'!P13</f>
        <v>1.8651026392961876</v>
      </c>
      <c r="Q11" s="3">
        <f>'Table No.  of slicks'!Q12/'Table No. of flight hours'!Q13</f>
        <v>1.5</v>
      </c>
      <c r="R11" s="3">
        <f>'Table No.  of slicks'!R12/'Table No. of flight hours'!R13</f>
        <v>1.0048309178743962</v>
      </c>
      <c r="S11" s="3">
        <f>'Table No.  of slicks'!S12/'Table No. of flight hours'!S13</f>
        <v>4.3421599889089144</v>
      </c>
      <c r="T11" s="3">
        <f>'Table No.  of slicks'!T12/'Table No. of flight hours'!T13</f>
        <v>2.9090909090909092</v>
      </c>
      <c r="U11" s="3">
        <f>'Table No.  of slicks'!U12/'Table No. of flight hours'!U13</f>
        <v>1.5011441647597255</v>
      </c>
      <c r="V11" s="3">
        <f>'Table No.  of slicks'!V12/'Table No. of flight hours'!V13</f>
        <v>0.47372873390356235</v>
      </c>
      <c r="W11" s="3">
        <f>'Table No.  of slicks'!W12/'Table No. of flight hours'!W13</f>
        <v>1.7146782688344402</v>
      </c>
      <c r="X11" s="3">
        <f>'Table No.  of slicks'!X12/'Table No. of flight hours'!X13</f>
        <v>1.9591836734693877</v>
      </c>
      <c r="Y11" s="3">
        <f>'Table No.  of slicks'!Y12/'Table No. of flight hours'!Y13</f>
        <v>4.5610859728506785</v>
      </c>
      <c r="Z11" s="3">
        <f>'Table No.  of slicks'!Z12/'Table No. of flight hours'!Z13</f>
        <v>0.85663295657346805</v>
      </c>
      <c r="AA11" s="3">
        <f>'Table No.  of slicks'!AA12/'Table No. of flight hours'!AA13</f>
        <v>1.7338952438290187</v>
      </c>
      <c r="AB11" s="3">
        <f>'Table No.  of slicks'!AB12/'Table No. of flight hours'!AB13</f>
        <v>1.0434782608695652</v>
      </c>
    </row>
  </sheetData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="85" zoomScaleNormal="85" workbookViewId="0">
      <selection activeCell="A19" sqref="A19"/>
    </sheetView>
  </sheetViews>
  <sheetFormatPr defaultRowHeight="12" x14ac:dyDescent="0.2"/>
  <cols>
    <col min="1" max="1" width="12.7109375" style="13" customWidth="1"/>
    <col min="2" max="2" width="10" style="13" bestFit="1" customWidth="1"/>
    <col min="3" max="3" width="19" style="13" bestFit="1" customWidth="1"/>
    <col min="4" max="4" width="20.42578125" style="13" customWidth="1"/>
    <col min="5" max="5" width="22.85546875" style="13" customWidth="1"/>
    <col min="6" max="6" width="18.42578125" style="13" customWidth="1"/>
    <col min="7" max="7" width="12.42578125" style="13" bestFit="1" customWidth="1"/>
    <col min="8" max="16384" width="9.140625" style="13"/>
  </cols>
  <sheetData>
    <row r="1" spans="1:7" x14ac:dyDescent="0.2">
      <c r="A1" s="27" t="s">
        <v>10</v>
      </c>
      <c r="B1" s="24" t="s">
        <v>19</v>
      </c>
      <c r="C1" s="25"/>
      <c r="D1" s="25"/>
      <c r="E1" s="25"/>
      <c r="F1" s="25"/>
      <c r="G1" s="26"/>
    </row>
    <row r="2" spans="1:7" ht="24" x14ac:dyDescent="0.2">
      <c r="A2" s="28"/>
      <c r="B2" s="18" t="s">
        <v>20</v>
      </c>
      <c r="C2" s="18" t="s">
        <v>29</v>
      </c>
      <c r="D2" s="18" t="s">
        <v>27</v>
      </c>
      <c r="E2" s="18" t="s">
        <v>28</v>
      </c>
      <c r="F2" s="19" t="s">
        <v>30</v>
      </c>
      <c r="G2" s="19" t="s">
        <v>31</v>
      </c>
    </row>
    <row r="3" spans="1:7" x14ac:dyDescent="0.2">
      <c r="A3" s="15" t="s">
        <v>11</v>
      </c>
      <c r="B3" s="11">
        <v>4</v>
      </c>
      <c r="C3" s="11"/>
      <c r="D3" s="11">
        <v>1</v>
      </c>
      <c r="E3" s="11"/>
      <c r="F3" s="11"/>
      <c r="G3" s="11">
        <v>2</v>
      </c>
    </row>
    <row r="4" spans="1:7" x14ac:dyDescent="0.2">
      <c r="A4" s="15" t="s">
        <v>12</v>
      </c>
      <c r="B4" s="11">
        <v>145</v>
      </c>
      <c r="C4" s="11">
        <v>4</v>
      </c>
      <c r="D4" s="11">
        <v>21</v>
      </c>
      <c r="E4" s="11"/>
      <c r="F4" s="11">
        <v>5</v>
      </c>
      <c r="G4" s="11">
        <v>87</v>
      </c>
    </row>
    <row r="5" spans="1:7" x14ac:dyDescent="0.2">
      <c r="A5" s="15" t="s">
        <v>13</v>
      </c>
      <c r="B5" s="11">
        <v>17</v>
      </c>
      <c r="C5" s="11"/>
      <c r="D5" s="11">
        <v>1</v>
      </c>
      <c r="E5" s="11"/>
      <c r="F5" s="11"/>
      <c r="G5" s="11">
        <v>4</v>
      </c>
    </row>
    <row r="6" spans="1:7" x14ac:dyDescent="0.2">
      <c r="A6" s="16" t="s">
        <v>14</v>
      </c>
      <c r="B6" s="12">
        <v>52</v>
      </c>
      <c r="C6" s="12">
        <v>1</v>
      </c>
      <c r="D6" s="12">
        <v>14</v>
      </c>
      <c r="E6" s="12">
        <v>3</v>
      </c>
      <c r="F6" s="12">
        <v>8</v>
      </c>
      <c r="G6" s="12">
        <v>3</v>
      </c>
    </row>
    <row r="7" spans="1:7" x14ac:dyDescent="0.2">
      <c r="A7" s="16" t="s">
        <v>33</v>
      </c>
      <c r="B7" s="12">
        <v>12</v>
      </c>
      <c r="C7" s="12">
        <v>1</v>
      </c>
      <c r="D7" s="12"/>
      <c r="E7" s="12"/>
      <c r="F7" s="12"/>
      <c r="G7" s="12">
        <v>11</v>
      </c>
    </row>
    <row r="8" spans="1:7" x14ac:dyDescent="0.2">
      <c r="A8" s="15" t="s">
        <v>15</v>
      </c>
      <c r="B8" s="11">
        <v>66</v>
      </c>
      <c r="C8" s="11"/>
      <c r="D8" s="11">
        <v>12</v>
      </c>
      <c r="E8" s="11"/>
      <c r="F8" s="11"/>
      <c r="G8" s="11">
        <v>50</v>
      </c>
    </row>
    <row r="9" spans="1:7" x14ac:dyDescent="0.2">
      <c r="A9" s="15" t="s">
        <v>16</v>
      </c>
      <c r="B9" s="11">
        <v>143</v>
      </c>
      <c r="C9" s="11">
        <v>75</v>
      </c>
      <c r="D9" s="11">
        <v>1</v>
      </c>
      <c r="E9" s="11"/>
      <c r="F9" s="11">
        <v>2</v>
      </c>
      <c r="G9" s="11"/>
    </row>
    <row r="10" spans="1:7" x14ac:dyDescent="0.2">
      <c r="A10" s="15" t="s">
        <v>17</v>
      </c>
      <c r="B10" s="14">
        <v>26</v>
      </c>
      <c r="C10" s="11"/>
      <c r="D10" s="14">
        <v>6</v>
      </c>
      <c r="E10" s="11">
        <v>1</v>
      </c>
      <c r="F10" s="11"/>
      <c r="G10" s="11">
        <v>17</v>
      </c>
    </row>
    <row r="11" spans="1:7" x14ac:dyDescent="0.2">
      <c r="A11" s="15" t="s">
        <v>3</v>
      </c>
      <c r="B11" s="11">
        <v>476</v>
      </c>
      <c r="C11" s="11">
        <v>10</v>
      </c>
      <c r="D11" s="11">
        <v>13</v>
      </c>
      <c r="E11" s="11">
        <v>14</v>
      </c>
      <c r="F11" s="11">
        <v>6</v>
      </c>
      <c r="G11" s="11">
        <v>143</v>
      </c>
    </row>
    <row r="12" spans="1:7" x14ac:dyDescent="0.2">
      <c r="A12" s="17" t="s">
        <v>18</v>
      </c>
      <c r="B12" s="20">
        <f t="shared" ref="B12:G12" si="0">SUM(B3:B11)</f>
        <v>941</v>
      </c>
      <c r="C12" s="20">
        <f t="shared" si="0"/>
        <v>91</v>
      </c>
      <c r="D12" s="20">
        <f t="shared" si="0"/>
        <v>69</v>
      </c>
      <c r="E12" s="20">
        <f t="shared" si="0"/>
        <v>18</v>
      </c>
      <c r="F12" s="20">
        <f t="shared" si="0"/>
        <v>21</v>
      </c>
      <c r="G12" s="20">
        <f t="shared" si="0"/>
        <v>317</v>
      </c>
    </row>
  </sheetData>
  <mergeCells count="2">
    <mergeCell ref="B1:G1"/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2B0A-FA6C-4F64-93CD-0155C7B5E021}">
  <dimension ref="A1:Q353"/>
  <sheetViews>
    <sheetView tabSelected="1" topLeftCell="A163" workbookViewId="0">
      <selection activeCell="D7" sqref="D7"/>
    </sheetView>
  </sheetViews>
  <sheetFormatPr defaultRowHeight="15" x14ac:dyDescent="0.25"/>
  <cols>
    <col min="1" max="1" width="15.42578125" style="29" bestFit="1" customWidth="1"/>
    <col min="2" max="2" width="5" style="29" bestFit="1" customWidth="1"/>
    <col min="3" max="3" width="9.5703125" style="29" bestFit="1" customWidth="1"/>
    <col min="4" max="4" width="11.28515625" style="29" bestFit="1" customWidth="1"/>
    <col min="5" max="5" width="10.140625" style="29" bestFit="1" customWidth="1"/>
    <col min="6" max="7" width="10.7109375" style="29" bestFit="1" customWidth="1"/>
    <col min="8" max="8" width="12.28515625" style="29" bestFit="1" customWidth="1"/>
    <col min="9" max="9" width="9.28515625" style="29" bestFit="1" customWidth="1"/>
    <col min="10" max="10" width="12" style="29" bestFit="1" customWidth="1"/>
    <col min="11" max="11" width="12.7109375" style="29" bestFit="1" customWidth="1"/>
    <col min="12" max="12" width="7" style="29" bestFit="1" customWidth="1"/>
    <col min="13" max="13" width="6.42578125" style="29" bestFit="1" customWidth="1"/>
    <col min="14" max="14" width="8" style="29" bestFit="1" customWidth="1"/>
    <col min="15" max="15" width="13.85546875" style="29" bestFit="1" customWidth="1"/>
    <col min="16" max="16" width="18.140625" style="29" bestFit="1" customWidth="1"/>
    <col min="17" max="17" width="8.140625" style="29" bestFit="1" customWidth="1"/>
    <col min="18" max="16384" width="9.140625" style="29"/>
  </cols>
  <sheetData>
    <row r="1" spans="1:17" x14ac:dyDescent="0.25">
      <c r="A1" s="29" t="s">
        <v>10</v>
      </c>
      <c r="B1" s="29" t="s">
        <v>26</v>
      </c>
      <c r="C1" s="29" t="s">
        <v>414</v>
      </c>
      <c r="D1" s="29" t="s">
        <v>413</v>
      </c>
      <c r="E1" s="29" t="s">
        <v>412</v>
      </c>
      <c r="F1" s="29" t="s">
        <v>411</v>
      </c>
      <c r="G1" s="29" t="s">
        <v>410</v>
      </c>
      <c r="H1" s="29" t="s">
        <v>409</v>
      </c>
      <c r="I1" s="29" t="s">
        <v>408</v>
      </c>
      <c r="J1" s="29" t="s">
        <v>407</v>
      </c>
      <c r="K1" s="29" t="s">
        <v>406</v>
      </c>
      <c r="L1" s="29" t="s">
        <v>405</v>
      </c>
      <c r="M1" s="29" t="s">
        <v>404</v>
      </c>
      <c r="N1" s="29" t="s">
        <v>403</v>
      </c>
      <c r="O1" s="29" t="s">
        <v>402</v>
      </c>
      <c r="P1" s="29" t="s">
        <v>401</v>
      </c>
      <c r="Q1" s="29" t="s">
        <v>400</v>
      </c>
    </row>
    <row r="2" spans="1:17" x14ac:dyDescent="0.25">
      <c r="A2" s="29" t="s">
        <v>11</v>
      </c>
      <c r="B2" s="29">
        <v>2016</v>
      </c>
      <c r="C2" s="29" t="s">
        <v>399</v>
      </c>
      <c r="D2" s="29" t="s">
        <v>2</v>
      </c>
      <c r="F2" s="30">
        <v>42618</v>
      </c>
      <c r="J2" s="29">
        <v>51.400500000000001</v>
      </c>
      <c r="K2" s="29">
        <v>3.0573000000000001</v>
      </c>
      <c r="L2" s="29">
        <v>13</v>
      </c>
      <c r="M2" s="29">
        <v>1</v>
      </c>
      <c r="O2" s="29" t="s">
        <v>39</v>
      </c>
      <c r="P2" s="29">
        <v>2.13</v>
      </c>
      <c r="Q2" s="29" t="s">
        <v>46</v>
      </c>
    </row>
    <row r="3" spans="1:17" x14ac:dyDescent="0.25">
      <c r="A3" s="29" t="s">
        <v>11</v>
      </c>
      <c r="B3" s="29">
        <v>2016</v>
      </c>
      <c r="C3" s="29" t="s">
        <v>398</v>
      </c>
      <c r="D3" s="29" t="s">
        <v>2</v>
      </c>
      <c r="E3" s="29" t="s">
        <v>40</v>
      </c>
      <c r="F3" s="30">
        <v>42423</v>
      </c>
      <c r="G3" s="30">
        <v>0.41666666666666702</v>
      </c>
      <c r="H3" s="29">
        <v>290</v>
      </c>
      <c r="I3" s="29">
        <v>7</v>
      </c>
      <c r="J3" s="29">
        <v>51.716700000000003</v>
      </c>
      <c r="K3" s="29">
        <v>2.4466999999999999</v>
      </c>
      <c r="L3" s="29">
        <v>4</v>
      </c>
      <c r="M3" s="29">
        <v>1</v>
      </c>
      <c r="N3" s="29">
        <v>2</v>
      </c>
      <c r="O3" s="29" t="s">
        <v>90</v>
      </c>
      <c r="Q3" s="29" t="s">
        <v>46</v>
      </c>
    </row>
    <row r="4" spans="1:17" x14ac:dyDescent="0.25">
      <c r="A4" s="29" t="s">
        <v>11</v>
      </c>
      <c r="B4" s="29">
        <v>2016</v>
      </c>
      <c r="C4" s="29" t="s">
        <v>397</v>
      </c>
      <c r="D4" s="29" t="s">
        <v>2</v>
      </c>
      <c r="E4" s="29" t="s">
        <v>40</v>
      </c>
      <c r="F4" s="30">
        <v>42473</v>
      </c>
      <c r="G4" s="30">
        <v>0.46041666666666697</v>
      </c>
      <c r="J4" s="29">
        <v>51.308</v>
      </c>
      <c r="K4" s="29">
        <v>2.8650000000000002</v>
      </c>
      <c r="L4" s="29">
        <v>0.03</v>
      </c>
      <c r="M4" s="29">
        <v>0.03</v>
      </c>
      <c r="N4" s="29">
        <v>4.4999999999999999E-4</v>
      </c>
      <c r="O4" s="29" t="s">
        <v>39</v>
      </c>
      <c r="Q4" s="29" t="s">
        <v>46</v>
      </c>
    </row>
    <row r="5" spans="1:17" x14ac:dyDescent="0.25">
      <c r="A5" s="29" t="s">
        <v>11</v>
      </c>
      <c r="B5" s="29">
        <v>2016</v>
      </c>
      <c r="C5" s="29" t="s">
        <v>396</v>
      </c>
      <c r="D5" s="29" t="s">
        <v>2</v>
      </c>
      <c r="E5" s="29" t="s">
        <v>40</v>
      </c>
      <c r="F5" s="30">
        <v>42473</v>
      </c>
      <c r="G5" s="30">
        <v>0.389583333333333</v>
      </c>
      <c r="J5" s="29">
        <v>51.347000000000001</v>
      </c>
      <c r="K5" s="29">
        <v>2.3367</v>
      </c>
      <c r="L5" s="29">
        <v>0.05</v>
      </c>
      <c r="M5" s="29">
        <v>0.05</v>
      </c>
      <c r="N5" s="29">
        <v>2.2499999999999998E-3</v>
      </c>
      <c r="O5" s="29" t="s">
        <v>39</v>
      </c>
      <c r="Q5" s="29" t="s">
        <v>46</v>
      </c>
    </row>
    <row r="6" spans="1:17" x14ac:dyDescent="0.25">
      <c r="A6" s="29" t="s">
        <v>11</v>
      </c>
      <c r="B6" s="29">
        <v>2016</v>
      </c>
      <c r="C6" s="29" t="s">
        <v>395</v>
      </c>
      <c r="D6" s="29" t="s">
        <v>2</v>
      </c>
      <c r="E6" s="29" t="s">
        <v>40</v>
      </c>
      <c r="F6" s="30">
        <v>42576</v>
      </c>
      <c r="G6" s="30">
        <v>0.64305555555555605</v>
      </c>
      <c r="H6" s="29">
        <v>290</v>
      </c>
      <c r="I6" s="29">
        <v>3</v>
      </c>
      <c r="J6" s="29">
        <v>51.813299999999998</v>
      </c>
      <c r="K6" s="29">
        <v>2.4432999999999998</v>
      </c>
      <c r="L6" s="29">
        <v>4</v>
      </c>
      <c r="M6" s="29">
        <v>0.5</v>
      </c>
      <c r="N6" s="29">
        <v>0.5</v>
      </c>
      <c r="O6" s="29" t="s">
        <v>90</v>
      </c>
      <c r="Q6" s="29" t="s">
        <v>46</v>
      </c>
    </row>
    <row r="7" spans="1:17" x14ac:dyDescent="0.25">
      <c r="A7" s="29" t="s">
        <v>11</v>
      </c>
      <c r="B7" s="29">
        <v>2016</v>
      </c>
      <c r="C7" s="29" t="s">
        <v>394</v>
      </c>
      <c r="D7" s="29" t="s">
        <v>2</v>
      </c>
      <c r="E7" s="29" t="s">
        <v>40</v>
      </c>
      <c r="F7" s="30">
        <v>42599</v>
      </c>
      <c r="G7" s="30">
        <v>0.36527777777777798</v>
      </c>
      <c r="H7" s="29">
        <v>70</v>
      </c>
      <c r="I7" s="29">
        <v>5</v>
      </c>
      <c r="J7" s="29">
        <v>51.622700000000002</v>
      </c>
      <c r="K7" s="29">
        <v>2.4333</v>
      </c>
      <c r="L7" s="29">
        <v>5</v>
      </c>
      <c r="M7" s="29">
        <v>1</v>
      </c>
      <c r="N7" s="29">
        <v>2.5</v>
      </c>
      <c r="O7" s="29" t="s">
        <v>38</v>
      </c>
      <c r="Q7" s="29" t="s">
        <v>46</v>
      </c>
    </row>
    <row r="8" spans="1:17" x14ac:dyDescent="0.25">
      <c r="A8" s="29" t="s">
        <v>11</v>
      </c>
      <c r="B8" s="29">
        <v>2016</v>
      </c>
      <c r="C8" s="29" t="s">
        <v>393</v>
      </c>
      <c r="D8" s="29" t="s">
        <v>2</v>
      </c>
      <c r="E8" s="29" t="s">
        <v>40</v>
      </c>
      <c r="F8" s="30">
        <v>42719</v>
      </c>
      <c r="G8" s="30">
        <v>0.41319444444444398</v>
      </c>
      <c r="H8" s="29">
        <v>150</v>
      </c>
      <c r="I8" s="29">
        <v>4</v>
      </c>
      <c r="J8" s="29">
        <v>51.606699999999996</v>
      </c>
      <c r="K8" s="29">
        <v>2.3132999999999999</v>
      </c>
      <c r="L8" s="29">
        <v>3</v>
      </c>
      <c r="M8" s="29">
        <v>1.2</v>
      </c>
      <c r="N8" s="29">
        <v>1.8</v>
      </c>
      <c r="O8" s="29" t="s">
        <v>38</v>
      </c>
      <c r="Q8" s="29" t="s">
        <v>46</v>
      </c>
    </row>
    <row r="9" spans="1:17" x14ac:dyDescent="0.25">
      <c r="A9" s="29" t="s">
        <v>12</v>
      </c>
      <c r="B9" s="29">
        <v>2016</v>
      </c>
      <c r="C9" s="29" t="s">
        <v>392</v>
      </c>
      <c r="D9" s="29" t="s">
        <v>2</v>
      </c>
      <c r="E9" s="29" t="s">
        <v>40</v>
      </c>
      <c r="F9" s="30">
        <v>42388</v>
      </c>
      <c r="G9" s="30">
        <v>0.35138888888888897</v>
      </c>
      <c r="H9" s="29">
        <v>14</v>
      </c>
      <c r="I9" s="29">
        <v>75</v>
      </c>
      <c r="J9" s="29">
        <v>57.281700000000001</v>
      </c>
      <c r="K9" s="29">
        <v>8.2449999999999992</v>
      </c>
      <c r="L9" s="29">
        <v>42</v>
      </c>
      <c r="M9" s="29">
        <v>0.2</v>
      </c>
      <c r="N9" s="29">
        <v>8.4</v>
      </c>
      <c r="O9" s="29" t="s">
        <v>90</v>
      </c>
      <c r="Q9" s="29" t="s">
        <v>46</v>
      </c>
    </row>
    <row r="10" spans="1:17" x14ac:dyDescent="0.25">
      <c r="A10" s="29" t="s">
        <v>12</v>
      </c>
      <c r="B10" s="29">
        <v>2016</v>
      </c>
      <c r="C10" s="29" t="s">
        <v>391</v>
      </c>
      <c r="D10" s="29" t="s">
        <v>2</v>
      </c>
      <c r="E10" s="29" t="s">
        <v>40</v>
      </c>
      <c r="F10" s="30">
        <v>42389</v>
      </c>
      <c r="G10" s="30">
        <v>0.53958333333333297</v>
      </c>
      <c r="H10" s="29">
        <v>14</v>
      </c>
      <c r="I10" s="29">
        <v>25</v>
      </c>
      <c r="J10" s="29">
        <v>58.061500000000002</v>
      </c>
      <c r="K10" s="29">
        <v>9.3484999999999996</v>
      </c>
      <c r="L10" s="29">
        <v>7.2</v>
      </c>
      <c r="M10" s="29">
        <v>0.8</v>
      </c>
      <c r="N10" s="29">
        <v>5.76</v>
      </c>
      <c r="O10" s="29" t="s">
        <v>38</v>
      </c>
      <c r="Q10" s="29" t="s">
        <v>38</v>
      </c>
    </row>
    <row r="11" spans="1:17" x14ac:dyDescent="0.25">
      <c r="A11" s="29" t="s">
        <v>12</v>
      </c>
      <c r="B11" s="29">
        <v>2016</v>
      </c>
      <c r="C11" s="29" t="s">
        <v>390</v>
      </c>
      <c r="D11" s="29" t="s">
        <v>2</v>
      </c>
      <c r="E11" s="29" t="s">
        <v>40</v>
      </c>
      <c r="F11" s="30">
        <v>42395</v>
      </c>
      <c r="G11" s="30">
        <v>0.36319444444444399</v>
      </c>
      <c r="H11" s="29">
        <v>14</v>
      </c>
      <c r="I11" s="29">
        <v>25</v>
      </c>
      <c r="J11" s="29">
        <v>58.2667</v>
      </c>
      <c r="K11" s="29">
        <v>9.3484999999999996</v>
      </c>
      <c r="L11" s="29">
        <v>8.4</v>
      </c>
      <c r="M11" s="29">
        <v>0.1</v>
      </c>
      <c r="N11" s="29">
        <v>0.84</v>
      </c>
      <c r="O11" s="29" t="s">
        <v>38</v>
      </c>
      <c r="Q11" s="29" t="s">
        <v>38</v>
      </c>
    </row>
    <row r="12" spans="1:17" x14ac:dyDescent="0.25">
      <c r="A12" s="29" t="s">
        <v>12</v>
      </c>
      <c r="B12" s="29">
        <v>2016</v>
      </c>
      <c r="C12" s="29" t="s">
        <v>389</v>
      </c>
      <c r="D12" s="29" t="s">
        <v>2</v>
      </c>
      <c r="E12" s="29" t="s">
        <v>40</v>
      </c>
      <c r="F12" s="30">
        <v>42439</v>
      </c>
      <c r="G12" s="30">
        <v>0.61250000000000004</v>
      </c>
      <c r="H12" s="29">
        <v>20</v>
      </c>
      <c r="I12" s="29">
        <v>180</v>
      </c>
      <c r="J12" s="29">
        <v>57.252000000000002</v>
      </c>
      <c r="K12" s="29">
        <v>8.1097999999999999</v>
      </c>
      <c r="L12" s="29">
        <v>8.8000000000000007</v>
      </c>
      <c r="M12" s="29">
        <v>0.1</v>
      </c>
      <c r="N12" s="29">
        <v>0.88</v>
      </c>
      <c r="O12" s="29" t="s">
        <v>90</v>
      </c>
      <c r="Q12" s="29" t="s">
        <v>38</v>
      </c>
    </row>
    <row r="13" spans="1:17" x14ac:dyDescent="0.25">
      <c r="A13" s="29" t="s">
        <v>12</v>
      </c>
      <c r="B13" s="29">
        <v>2016</v>
      </c>
      <c r="C13" s="29" t="s">
        <v>388</v>
      </c>
      <c r="D13" s="29" t="s">
        <v>2</v>
      </c>
      <c r="E13" s="29" t="s">
        <v>40</v>
      </c>
      <c r="F13" s="30">
        <v>42445</v>
      </c>
      <c r="G13" s="30">
        <v>0.52291666666666703</v>
      </c>
      <c r="H13" s="29">
        <v>8</v>
      </c>
      <c r="I13" s="29">
        <v>58</v>
      </c>
      <c r="J13" s="29">
        <v>57.141800000000003</v>
      </c>
      <c r="K13" s="29">
        <v>7.8150000000000004</v>
      </c>
      <c r="L13" s="29">
        <v>1.3</v>
      </c>
      <c r="M13" s="29">
        <v>0.1</v>
      </c>
      <c r="N13" s="29">
        <v>0.13</v>
      </c>
      <c r="O13" s="29" t="s">
        <v>90</v>
      </c>
      <c r="Q13" s="29" t="s">
        <v>43</v>
      </c>
    </row>
    <row r="14" spans="1:17" x14ac:dyDescent="0.25">
      <c r="A14" s="29" t="s">
        <v>12</v>
      </c>
      <c r="B14" s="29">
        <v>2016</v>
      </c>
      <c r="C14" s="29" t="s">
        <v>387</v>
      </c>
      <c r="D14" s="29" t="s">
        <v>2</v>
      </c>
      <c r="E14" s="29" t="s">
        <v>40</v>
      </c>
      <c r="F14" s="30">
        <v>42449</v>
      </c>
      <c r="G14" s="30">
        <v>0.53263888888888899</v>
      </c>
      <c r="H14" s="29">
        <v>10</v>
      </c>
      <c r="I14" s="29">
        <v>106</v>
      </c>
      <c r="J14" s="29">
        <v>55.267800000000001</v>
      </c>
      <c r="K14" s="29">
        <v>6.1600999999999999</v>
      </c>
      <c r="L14" s="29">
        <v>18.600000000000001</v>
      </c>
      <c r="M14" s="29">
        <v>1</v>
      </c>
      <c r="N14" s="29">
        <v>18.600000000000001</v>
      </c>
      <c r="O14" s="29" t="s">
        <v>39</v>
      </c>
      <c r="P14" s="29">
        <v>0.44640000000000002</v>
      </c>
      <c r="Q14" s="29" t="s">
        <v>38</v>
      </c>
    </row>
    <row r="15" spans="1:17" x14ac:dyDescent="0.25">
      <c r="A15" s="29" t="s">
        <v>12</v>
      </c>
      <c r="B15" s="29">
        <v>2016</v>
      </c>
      <c r="C15" s="29" t="s">
        <v>386</v>
      </c>
      <c r="D15" s="29" t="s">
        <v>2</v>
      </c>
      <c r="E15" s="29" t="s">
        <v>40</v>
      </c>
      <c r="F15" s="30">
        <v>42460</v>
      </c>
      <c r="G15" s="30">
        <v>0.39791666666666697</v>
      </c>
      <c r="H15" s="29">
        <v>24</v>
      </c>
      <c r="I15" s="29">
        <v>243</v>
      </c>
      <c r="J15" s="29">
        <v>55.478700000000003</v>
      </c>
      <c r="K15" s="29">
        <v>5.1332000000000004</v>
      </c>
      <c r="L15" s="29">
        <v>3.7</v>
      </c>
      <c r="M15" s="29">
        <v>0.7</v>
      </c>
      <c r="N15" s="29">
        <v>2.59</v>
      </c>
      <c r="O15" s="29" t="s">
        <v>39</v>
      </c>
      <c r="P15" s="29">
        <v>6.2199999999999998E-2</v>
      </c>
      <c r="Q15" s="29" t="s">
        <v>43</v>
      </c>
    </row>
    <row r="16" spans="1:17" x14ac:dyDescent="0.25">
      <c r="A16" s="29" t="s">
        <v>12</v>
      </c>
      <c r="B16" s="29">
        <v>2016</v>
      </c>
      <c r="C16" s="29" t="s">
        <v>385</v>
      </c>
      <c r="D16" s="29" t="s">
        <v>2</v>
      </c>
      <c r="E16" s="29" t="s">
        <v>40</v>
      </c>
      <c r="F16" s="30">
        <v>42492</v>
      </c>
      <c r="G16" s="30">
        <v>0.20138888888888901</v>
      </c>
      <c r="H16" s="29">
        <v>28</v>
      </c>
      <c r="I16" s="29">
        <v>63</v>
      </c>
      <c r="J16" s="29">
        <v>57.811999999999998</v>
      </c>
      <c r="K16" s="29">
        <v>10.276199999999999</v>
      </c>
      <c r="L16" s="29">
        <v>3.2</v>
      </c>
      <c r="M16" s="29">
        <v>0.7</v>
      </c>
      <c r="N16" s="29">
        <v>2.2400000000000002</v>
      </c>
      <c r="O16" s="29" t="s">
        <v>39</v>
      </c>
      <c r="P16" s="29">
        <v>5.3800000000000001E-2</v>
      </c>
      <c r="Q16" s="29" t="s">
        <v>38</v>
      </c>
    </row>
    <row r="17" spans="1:17" x14ac:dyDescent="0.25">
      <c r="A17" s="29" t="s">
        <v>12</v>
      </c>
      <c r="B17" s="29">
        <v>2016</v>
      </c>
      <c r="C17" s="29" t="s">
        <v>384</v>
      </c>
      <c r="D17" s="29" t="s">
        <v>2</v>
      </c>
      <c r="E17" s="29" t="s">
        <v>40</v>
      </c>
      <c r="F17" s="30">
        <v>42492</v>
      </c>
      <c r="G17" s="30">
        <v>0.30486111111111103</v>
      </c>
      <c r="H17" s="29">
        <v>10</v>
      </c>
      <c r="I17" s="29">
        <v>175</v>
      </c>
      <c r="J17" s="29">
        <v>57.833300000000001</v>
      </c>
      <c r="K17" s="29">
        <v>9.5716999999999999</v>
      </c>
      <c r="L17" s="29">
        <v>7.83</v>
      </c>
      <c r="M17" s="29">
        <v>2.73</v>
      </c>
      <c r="N17" s="29">
        <v>21.376000000000001</v>
      </c>
      <c r="O17" s="29" t="s">
        <v>90</v>
      </c>
      <c r="Q17" s="29" t="s">
        <v>38</v>
      </c>
    </row>
    <row r="18" spans="1:17" x14ac:dyDescent="0.25">
      <c r="A18" s="29" t="s">
        <v>12</v>
      </c>
      <c r="B18" s="29">
        <v>2016</v>
      </c>
      <c r="C18" s="29" t="s">
        <v>383</v>
      </c>
      <c r="D18" s="29" t="s">
        <v>2</v>
      </c>
      <c r="E18" s="29" t="s">
        <v>40</v>
      </c>
      <c r="F18" s="30">
        <v>42493</v>
      </c>
      <c r="G18" s="30">
        <v>2.0833333333333301E-2</v>
      </c>
      <c r="H18" s="29">
        <v>10</v>
      </c>
      <c r="I18" s="29">
        <v>180</v>
      </c>
      <c r="J18" s="29">
        <v>57.634999999999998</v>
      </c>
      <c r="K18" s="29">
        <v>9.5549999999999997</v>
      </c>
      <c r="L18" s="29">
        <v>1.93</v>
      </c>
      <c r="M18" s="29">
        <v>0.5</v>
      </c>
      <c r="N18" s="29">
        <v>0.96499999999999997</v>
      </c>
      <c r="O18" s="29" t="s">
        <v>90</v>
      </c>
      <c r="Q18" s="29" t="s">
        <v>38</v>
      </c>
    </row>
    <row r="19" spans="1:17" x14ac:dyDescent="0.25">
      <c r="A19" s="29" t="s">
        <v>12</v>
      </c>
      <c r="B19" s="29">
        <v>2016</v>
      </c>
      <c r="C19" s="29" t="s">
        <v>382</v>
      </c>
      <c r="D19" s="29" t="s">
        <v>2</v>
      </c>
      <c r="E19" s="29" t="s">
        <v>40</v>
      </c>
      <c r="F19" s="30">
        <v>42511</v>
      </c>
      <c r="G19" s="30">
        <v>0.30208333333333298</v>
      </c>
      <c r="H19" s="29">
        <v>10</v>
      </c>
      <c r="I19" s="29">
        <v>235</v>
      </c>
      <c r="J19" s="29">
        <v>55.468000000000004</v>
      </c>
      <c r="K19" s="29">
        <v>5.1437999999999997</v>
      </c>
      <c r="L19" s="29">
        <v>2.09</v>
      </c>
      <c r="M19" s="29">
        <v>0.17</v>
      </c>
      <c r="N19" s="29">
        <v>0.35499999999999998</v>
      </c>
      <c r="O19" s="29" t="s">
        <v>39</v>
      </c>
      <c r="P19" s="29">
        <v>2.4E-2</v>
      </c>
      <c r="Q19" s="29" t="s">
        <v>43</v>
      </c>
    </row>
    <row r="20" spans="1:17" x14ac:dyDescent="0.25">
      <c r="A20" s="29" t="s">
        <v>12</v>
      </c>
      <c r="B20" s="29">
        <v>2016</v>
      </c>
      <c r="C20" s="29" t="s">
        <v>381</v>
      </c>
      <c r="D20" s="29" t="s">
        <v>2</v>
      </c>
      <c r="E20" s="29" t="s">
        <v>40</v>
      </c>
      <c r="F20" s="30">
        <v>42524</v>
      </c>
      <c r="G20" s="30">
        <v>0.5625</v>
      </c>
      <c r="H20" s="29">
        <v>4</v>
      </c>
      <c r="I20" s="29">
        <v>65</v>
      </c>
      <c r="J20" s="29">
        <v>55.333300000000001</v>
      </c>
      <c r="K20" s="29">
        <v>5.05</v>
      </c>
      <c r="L20" s="29">
        <v>13.5</v>
      </c>
      <c r="M20" s="29">
        <v>3</v>
      </c>
      <c r="N20" s="29">
        <v>40.5</v>
      </c>
      <c r="O20" s="29" t="s">
        <v>39</v>
      </c>
      <c r="P20" s="29">
        <v>0.308</v>
      </c>
      <c r="Q20" s="29" t="s">
        <v>43</v>
      </c>
    </row>
    <row r="21" spans="1:17" x14ac:dyDescent="0.25">
      <c r="A21" s="29" t="s">
        <v>12</v>
      </c>
      <c r="B21" s="29">
        <v>2016</v>
      </c>
      <c r="C21" s="29" t="s">
        <v>380</v>
      </c>
      <c r="D21" s="29" t="s">
        <v>2</v>
      </c>
      <c r="E21" s="29" t="s">
        <v>40</v>
      </c>
      <c r="F21" s="30">
        <v>42532</v>
      </c>
      <c r="G21" s="30">
        <v>0.41805555555555601</v>
      </c>
      <c r="H21" s="29">
        <v>4</v>
      </c>
      <c r="I21" s="29">
        <v>65</v>
      </c>
      <c r="J21" s="29">
        <v>55.521700000000003</v>
      </c>
      <c r="K21" s="29">
        <v>4.9233000000000002</v>
      </c>
      <c r="L21" s="29">
        <v>10</v>
      </c>
      <c r="M21" s="29">
        <v>2</v>
      </c>
      <c r="N21" s="29">
        <v>20</v>
      </c>
      <c r="O21" s="29" t="s">
        <v>39</v>
      </c>
      <c r="P21" s="29">
        <v>0.16</v>
      </c>
      <c r="Q21" s="29" t="s">
        <v>43</v>
      </c>
    </row>
    <row r="22" spans="1:17" x14ac:dyDescent="0.25">
      <c r="A22" s="29" t="s">
        <v>12</v>
      </c>
      <c r="B22" s="29">
        <v>2016</v>
      </c>
      <c r="C22" s="29" t="s">
        <v>379</v>
      </c>
      <c r="D22" s="29" t="s">
        <v>2</v>
      </c>
      <c r="E22" s="29" t="s">
        <v>40</v>
      </c>
      <c r="F22" s="30">
        <v>42532</v>
      </c>
      <c r="G22" s="30">
        <v>0.4375</v>
      </c>
      <c r="H22" s="29">
        <v>5</v>
      </c>
      <c r="I22" s="29">
        <v>120</v>
      </c>
      <c r="J22" s="29">
        <v>56.482799999999997</v>
      </c>
      <c r="K22" s="29">
        <v>4.9021999999999997</v>
      </c>
      <c r="L22" s="29">
        <v>1</v>
      </c>
      <c r="M22" s="29">
        <v>0.2</v>
      </c>
      <c r="N22" s="29">
        <v>0.2</v>
      </c>
      <c r="O22" s="29" t="s">
        <v>39</v>
      </c>
      <c r="P22" s="29">
        <v>8.0000000000000002E-3</v>
      </c>
      <c r="Q22" s="29" t="s">
        <v>43</v>
      </c>
    </row>
    <row r="23" spans="1:17" x14ac:dyDescent="0.25">
      <c r="A23" s="29" t="s">
        <v>12</v>
      </c>
      <c r="B23" s="29">
        <v>2016</v>
      </c>
      <c r="C23" s="29" t="s">
        <v>378</v>
      </c>
      <c r="D23" s="29" t="s">
        <v>2</v>
      </c>
      <c r="E23" s="29" t="s">
        <v>40</v>
      </c>
      <c r="F23" s="30">
        <v>42532</v>
      </c>
      <c r="G23" s="30">
        <v>0.4375</v>
      </c>
      <c r="H23" s="29">
        <v>5</v>
      </c>
      <c r="I23" s="29">
        <v>120</v>
      </c>
      <c r="J23" s="29">
        <v>55.721699999999998</v>
      </c>
      <c r="K23" s="29">
        <v>4.7842000000000002</v>
      </c>
      <c r="L23" s="29">
        <v>4</v>
      </c>
      <c r="M23" s="29">
        <v>2</v>
      </c>
      <c r="N23" s="29">
        <v>8</v>
      </c>
      <c r="O23" s="29" t="s">
        <v>39</v>
      </c>
      <c r="P23" s="29">
        <v>0.56240000000000001</v>
      </c>
      <c r="Q23" s="29" t="s">
        <v>43</v>
      </c>
    </row>
    <row r="24" spans="1:17" x14ac:dyDescent="0.25">
      <c r="A24" s="29" t="s">
        <v>12</v>
      </c>
      <c r="B24" s="29">
        <v>2016</v>
      </c>
      <c r="C24" s="29" t="s">
        <v>377</v>
      </c>
      <c r="D24" s="29" t="s">
        <v>2</v>
      </c>
      <c r="E24" s="29" t="s">
        <v>40</v>
      </c>
      <c r="F24" s="30">
        <v>42533</v>
      </c>
      <c r="G24" s="30">
        <v>0.57638888888888895</v>
      </c>
      <c r="H24" s="29">
        <v>5</v>
      </c>
      <c r="I24" s="29">
        <v>120</v>
      </c>
      <c r="J24" s="29">
        <v>55.713299999999997</v>
      </c>
      <c r="K24" s="29">
        <v>4.7317</v>
      </c>
      <c r="L24" s="29">
        <v>3</v>
      </c>
      <c r="M24" s="29">
        <v>0.3</v>
      </c>
      <c r="N24" s="29">
        <v>0.9</v>
      </c>
      <c r="O24" s="29" t="s">
        <v>39</v>
      </c>
      <c r="P24" s="29">
        <v>0.58799999999999997</v>
      </c>
      <c r="Q24" s="29" t="s">
        <v>43</v>
      </c>
    </row>
    <row r="25" spans="1:17" x14ac:dyDescent="0.25">
      <c r="A25" s="29" t="s">
        <v>12</v>
      </c>
      <c r="B25" s="29">
        <v>2016</v>
      </c>
      <c r="C25" s="29" t="s">
        <v>376</v>
      </c>
      <c r="D25" s="29" t="s">
        <v>2</v>
      </c>
      <c r="E25" s="29" t="s">
        <v>40</v>
      </c>
      <c r="F25" s="30">
        <v>42533</v>
      </c>
      <c r="G25" s="30">
        <v>0.60069444444444398</v>
      </c>
      <c r="H25" s="29">
        <v>8</v>
      </c>
      <c r="I25" s="29">
        <v>80</v>
      </c>
      <c r="J25" s="29">
        <v>57.8217</v>
      </c>
      <c r="K25" s="29">
        <v>9.4666999999999994</v>
      </c>
      <c r="L25" s="29">
        <v>14</v>
      </c>
      <c r="M25" s="29">
        <v>0.4</v>
      </c>
      <c r="N25" s="29">
        <v>5.6</v>
      </c>
      <c r="O25" s="29" t="s">
        <v>90</v>
      </c>
      <c r="Q25" s="29" t="s">
        <v>38</v>
      </c>
    </row>
    <row r="26" spans="1:17" x14ac:dyDescent="0.25">
      <c r="A26" s="29" t="s">
        <v>12</v>
      </c>
      <c r="B26" s="29">
        <v>2016</v>
      </c>
      <c r="C26" s="29" t="s">
        <v>375</v>
      </c>
      <c r="D26" s="29" t="s">
        <v>2</v>
      </c>
      <c r="E26" s="29" t="s">
        <v>40</v>
      </c>
      <c r="F26" s="30">
        <v>42534</v>
      </c>
      <c r="G26" s="30">
        <v>0.375</v>
      </c>
      <c r="H26" s="29">
        <v>8</v>
      </c>
      <c r="I26" s="29">
        <v>80</v>
      </c>
      <c r="J26" s="29">
        <v>56.298299999999998</v>
      </c>
      <c r="K26" s="29">
        <v>7.3766999999999996</v>
      </c>
      <c r="L26" s="29">
        <v>0</v>
      </c>
      <c r="M26" s="29">
        <v>0</v>
      </c>
      <c r="N26" s="29">
        <v>0</v>
      </c>
      <c r="O26" s="29" t="s">
        <v>90</v>
      </c>
      <c r="Q26" s="29" t="s">
        <v>38</v>
      </c>
    </row>
    <row r="27" spans="1:17" x14ac:dyDescent="0.25">
      <c r="A27" s="29" t="s">
        <v>12</v>
      </c>
      <c r="B27" s="29">
        <v>2016</v>
      </c>
      <c r="C27" s="29" t="s">
        <v>374</v>
      </c>
      <c r="D27" s="29" t="s">
        <v>2</v>
      </c>
      <c r="E27" s="29" t="s">
        <v>40</v>
      </c>
      <c r="F27" s="30">
        <v>42546</v>
      </c>
      <c r="G27" s="30">
        <v>0.57499999999999996</v>
      </c>
      <c r="J27" s="29">
        <v>55.725000000000001</v>
      </c>
      <c r="K27" s="29">
        <v>4.7683</v>
      </c>
      <c r="L27" s="29">
        <v>0.5</v>
      </c>
      <c r="M27" s="29">
        <v>0.1</v>
      </c>
      <c r="N27" s="29">
        <v>0.05</v>
      </c>
      <c r="O27" s="29" t="s">
        <v>90</v>
      </c>
      <c r="Q27" s="29" t="s">
        <v>43</v>
      </c>
    </row>
    <row r="28" spans="1:17" x14ac:dyDescent="0.25">
      <c r="A28" s="29" t="s">
        <v>12</v>
      </c>
      <c r="B28" s="29">
        <v>2016</v>
      </c>
      <c r="C28" s="29" t="s">
        <v>373</v>
      </c>
      <c r="D28" s="29" t="s">
        <v>2</v>
      </c>
      <c r="E28" s="29" t="s">
        <v>40</v>
      </c>
      <c r="F28" s="30">
        <v>42546</v>
      </c>
      <c r="G28" s="30">
        <v>0.58750000000000002</v>
      </c>
      <c r="H28" s="29">
        <v>0</v>
      </c>
      <c r="I28" s="29">
        <v>0</v>
      </c>
      <c r="J28" s="29">
        <v>55.731699999999996</v>
      </c>
      <c r="K28" s="29">
        <v>4.82</v>
      </c>
      <c r="L28" s="29">
        <v>4</v>
      </c>
      <c r="M28" s="29">
        <v>0.5</v>
      </c>
      <c r="N28" s="29">
        <v>2</v>
      </c>
      <c r="O28" s="29" t="s">
        <v>90</v>
      </c>
      <c r="Q28" s="29" t="s">
        <v>43</v>
      </c>
    </row>
    <row r="29" spans="1:17" x14ac:dyDescent="0.25">
      <c r="A29" s="29" t="s">
        <v>12</v>
      </c>
      <c r="B29" s="29">
        <v>2016</v>
      </c>
      <c r="C29" s="29" t="s">
        <v>372</v>
      </c>
      <c r="D29" s="29" t="s">
        <v>2</v>
      </c>
      <c r="E29" s="29" t="s">
        <v>40</v>
      </c>
      <c r="F29" s="30">
        <v>42551</v>
      </c>
      <c r="G29" s="30">
        <v>0.43125000000000002</v>
      </c>
      <c r="H29" s="29">
        <v>0</v>
      </c>
      <c r="I29" s="29">
        <v>0</v>
      </c>
      <c r="J29" s="29">
        <v>56.4833</v>
      </c>
      <c r="K29" s="29">
        <v>4.9217000000000004</v>
      </c>
      <c r="L29" s="29">
        <v>0.6</v>
      </c>
      <c r="M29" s="29">
        <v>0.1</v>
      </c>
      <c r="N29" s="29">
        <v>0.06</v>
      </c>
      <c r="O29" s="29" t="s">
        <v>39</v>
      </c>
      <c r="P29" s="29">
        <v>8.6417999999999999</v>
      </c>
      <c r="Q29" s="29" t="s">
        <v>43</v>
      </c>
    </row>
    <row r="30" spans="1:17" x14ac:dyDescent="0.25">
      <c r="A30" s="29" t="s">
        <v>12</v>
      </c>
      <c r="B30" s="29">
        <v>2016</v>
      </c>
      <c r="C30" s="29" t="s">
        <v>371</v>
      </c>
      <c r="D30" s="29" t="s">
        <v>2</v>
      </c>
      <c r="E30" s="29" t="s">
        <v>40</v>
      </c>
      <c r="F30" s="30">
        <v>42568</v>
      </c>
      <c r="G30" s="30">
        <v>0.54652777777777795</v>
      </c>
      <c r="H30" s="29">
        <v>15</v>
      </c>
      <c r="I30" s="29">
        <v>300</v>
      </c>
      <c r="J30" s="29">
        <v>57.778300000000002</v>
      </c>
      <c r="K30" s="29">
        <v>9.73</v>
      </c>
      <c r="L30" s="29">
        <v>7.5</v>
      </c>
      <c r="M30" s="29">
        <v>0.9</v>
      </c>
      <c r="N30" s="29">
        <v>6.75</v>
      </c>
      <c r="O30" s="29" t="s">
        <v>90</v>
      </c>
      <c r="Q30" s="29" t="s">
        <v>38</v>
      </c>
    </row>
    <row r="31" spans="1:17" x14ac:dyDescent="0.25">
      <c r="A31" s="29" t="s">
        <v>12</v>
      </c>
      <c r="B31" s="29">
        <v>2016</v>
      </c>
      <c r="C31" s="29" t="s">
        <v>370</v>
      </c>
      <c r="D31" s="29" t="s">
        <v>2</v>
      </c>
      <c r="E31" s="29" t="s">
        <v>40</v>
      </c>
      <c r="F31" s="30">
        <v>42568</v>
      </c>
      <c r="G31" s="30">
        <v>0.54861111111111105</v>
      </c>
      <c r="H31" s="29">
        <v>15</v>
      </c>
      <c r="I31" s="29">
        <v>300</v>
      </c>
      <c r="J31" s="29">
        <v>57.723300000000002</v>
      </c>
      <c r="K31" s="29">
        <v>9.5366999999999997</v>
      </c>
      <c r="L31" s="29">
        <v>5.5</v>
      </c>
      <c r="M31" s="29">
        <v>0.9</v>
      </c>
      <c r="N31" s="29">
        <v>4.95</v>
      </c>
      <c r="O31" s="29" t="s">
        <v>90</v>
      </c>
      <c r="Q31" s="29" t="s">
        <v>38</v>
      </c>
    </row>
    <row r="32" spans="1:17" x14ac:dyDescent="0.25">
      <c r="A32" s="29" t="s">
        <v>12</v>
      </c>
      <c r="B32" s="29">
        <v>2016</v>
      </c>
      <c r="C32" s="29" t="s">
        <v>369</v>
      </c>
      <c r="D32" s="29" t="s">
        <v>2</v>
      </c>
      <c r="E32" s="29" t="s">
        <v>40</v>
      </c>
      <c r="F32" s="30">
        <v>42568</v>
      </c>
      <c r="G32" s="30">
        <v>0.55902777777777801</v>
      </c>
      <c r="H32" s="29">
        <v>15</v>
      </c>
      <c r="I32" s="29">
        <v>300</v>
      </c>
      <c r="J32" s="29">
        <v>57.681699999999999</v>
      </c>
      <c r="K32" s="29">
        <v>9.4149999999999991</v>
      </c>
      <c r="L32" s="29">
        <v>2.2000000000000002</v>
      </c>
      <c r="M32" s="29">
        <v>0.9</v>
      </c>
      <c r="N32" s="29">
        <v>1.98</v>
      </c>
      <c r="O32" s="29" t="s">
        <v>90</v>
      </c>
      <c r="Q32" s="29" t="s">
        <v>38</v>
      </c>
    </row>
    <row r="33" spans="1:17" x14ac:dyDescent="0.25">
      <c r="A33" s="29" t="s">
        <v>12</v>
      </c>
      <c r="B33" s="29">
        <v>2016</v>
      </c>
      <c r="C33" s="29" t="s">
        <v>368</v>
      </c>
      <c r="D33" s="29" t="s">
        <v>2</v>
      </c>
      <c r="E33" s="29" t="s">
        <v>40</v>
      </c>
      <c r="F33" s="30">
        <v>42568</v>
      </c>
      <c r="G33" s="30">
        <v>0.56597222222222199</v>
      </c>
      <c r="H33" s="29">
        <v>15</v>
      </c>
      <c r="I33" s="29">
        <v>300</v>
      </c>
      <c r="J33" s="29">
        <v>57.5867</v>
      </c>
      <c r="K33" s="29">
        <v>9.125</v>
      </c>
      <c r="L33" s="29">
        <v>1.3</v>
      </c>
      <c r="M33" s="29">
        <v>0.9</v>
      </c>
      <c r="N33" s="29">
        <v>1.17</v>
      </c>
      <c r="O33" s="29" t="s">
        <v>90</v>
      </c>
      <c r="Q33" s="29" t="s">
        <v>38</v>
      </c>
    </row>
    <row r="34" spans="1:17" x14ac:dyDescent="0.25">
      <c r="A34" s="29" t="s">
        <v>12</v>
      </c>
      <c r="B34" s="29">
        <v>2016</v>
      </c>
      <c r="C34" s="29" t="s">
        <v>367</v>
      </c>
      <c r="D34" s="29" t="s">
        <v>2</v>
      </c>
      <c r="E34" s="29" t="s">
        <v>40</v>
      </c>
      <c r="F34" s="30">
        <v>42568</v>
      </c>
      <c r="G34" s="30">
        <v>0.5625</v>
      </c>
      <c r="H34" s="29">
        <v>15</v>
      </c>
      <c r="I34" s="29">
        <v>300</v>
      </c>
      <c r="J34" s="29">
        <v>57.283299999999997</v>
      </c>
      <c r="K34" s="29">
        <v>8.19</v>
      </c>
      <c r="L34" s="29">
        <v>13</v>
      </c>
      <c r="M34" s="29">
        <v>0.05</v>
      </c>
      <c r="N34" s="29">
        <v>0.65</v>
      </c>
      <c r="O34" s="29" t="s">
        <v>90</v>
      </c>
      <c r="Q34" s="29" t="s">
        <v>38</v>
      </c>
    </row>
    <row r="35" spans="1:17" x14ac:dyDescent="0.25">
      <c r="A35" s="29" t="s">
        <v>12</v>
      </c>
      <c r="B35" s="29">
        <v>2016</v>
      </c>
      <c r="C35" s="29" t="s">
        <v>366</v>
      </c>
      <c r="D35" s="29" t="s">
        <v>2</v>
      </c>
      <c r="E35" s="29" t="s">
        <v>40</v>
      </c>
      <c r="F35" s="30">
        <v>42568</v>
      </c>
      <c r="G35" s="30">
        <v>0.55555555555555602</v>
      </c>
      <c r="H35" s="29">
        <v>15</v>
      </c>
      <c r="I35" s="29">
        <v>300</v>
      </c>
      <c r="J35" s="29">
        <v>57.3733</v>
      </c>
      <c r="K35" s="29">
        <v>8.4932999999999996</v>
      </c>
      <c r="L35" s="29">
        <v>2.8</v>
      </c>
      <c r="M35" s="29">
        <v>0.7</v>
      </c>
      <c r="N35" s="29">
        <v>1.96</v>
      </c>
      <c r="O35" s="29" t="s">
        <v>90</v>
      </c>
      <c r="Q35" s="29" t="s">
        <v>38</v>
      </c>
    </row>
    <row r="36" spans="1:17" x14ac:dyDescent="0.25">
      <c r="A36" s="29" t="s">
        <v>12</v>
      </c>
      <c r="B36" s="29">
        <v>2016</v>
      </c>
      <c r="C36" s="29" t="s">
        <v>365</v>
      </c>
      <c r="D36" s="29" t="s">
        <v>2</v>
      </c>
      <c r="E36" s="29" t="s">
        <v>40</v>
      </c>
      <c r="F36" s="30">
        <v>42572</v>
      </c>
      <c r="G36" s="30">
        <v>0.35694444444444401</v>
      </c>
      <c r="H36" s="29">
        <v>15</v>
      </c>
      <c r="I36" s="29">
        <v>300</v>
      </c>
      <c r="J36" s="29">
        <v>57.478299999999997</v>
      </c>
      <c r="K36" s="29">
        <v>8.7799999999999994</v>
      </c>
      <c r="L36" s="29">
        <v>4.2</v>
      </c>
      <c r="M36" s="29">
        <v>0.7</v>
      </c>
      <c r="N36" s="29">
        <v>2.94</v>
      </c>
      <c r="O36" s="29" t="s">
        <v>90</v>
      </c>
      <c r="Q36" s="29" t="s">
        <v>38</v>
      </c>
    </row>
    <row r="37" spans="1:17" x14ac:dyDescent="0.25">
      <c r="A37" s="29" t="s">
        <v>12</v>
      </c>
      <c r="B37" s="29">
        <v>2016</v>
      </c>
      <c r="C37" s="29" t="s">
        <v>364</v>
      </c>
      <c r="D37" s="29" t="s">
        <v>2</v>
      </c>
      <c r="E37" s="29" t="s">
        <v>40</v>
      </c>
      <c r="F37" s="30">
        <v>42573</v>
      </c>
      <c r="G37" s="30">
        <v>0.41041666666666698</v>
      </c>
      <c r="H37" s="29">
        <v>13</v>
      </c>
      <c r="I37" s="29">
        <v>210</v>
      </c>
      <c r="J37" s="29">
        <v>57.073</v>
      </c>
      <c r="K37" s="29">
        <v>6.6158000000000001</v>
      </c>
      <c r="L37" s="29">
        <v>0</v>
      </c>
      <c r="M37" s="29">
        <v>0</v>
      </c>
      <c r="N37" s="29">
        <v>0</v>
      </c>
      <c r="O37" s="29" t="s">
        <v>39</v>
      </c>
      <c r="P37" s="29">
        <v>3.0099999999999998E-2</v>
      </c>
      <c r="Q37" s="29" t="s">
        <v>38</v>
      </c>
    </row>
    <row r="38" spans="1:17" x14ac:dyDescent="0.25">
      <c r="A38" s="29" t="s">
        <v>12</v>
      </c>
      <c r="B38" s="29">
        <v>2016</v>
      </c>
      <c r="C38" s="29" t="s">
        <v>363</v>
      </c>
      <c r="D38" s="29" t="s">
        <v>2</v>
      </c>
      <c r="E38" s="29" t="s">
        <v>40</v>
      </c>
      <c r="F38" s="30">
        <v>42573</v>
      </c>
      <c r="G38" s="30">
        <v>0.41111111111111098</v>
      </c>
      <c r="H38" s="29">
        <v>10</v>
      </c>
      <c r="I38" s="29">
        <v>220</v>
      </c>
      <c r="J38" s="29">
        <v>55.703299999999999</v>
      </c>
      <c r="K38" s="29">
        <v>4.8182999999999998</v>
      </c>
      <c r="L38" s="29">
        <v>7</v>
      </c>
      <c r="M38" s="29">
        <v>0.2</v>
      </c>
      <c r="N38" s="29">
        <v>1.4</v>
      </c>
      <c r="O38" s="29" t="s">
        <v>39</v>
      </c>
      <c r="P38" s="29">
        <v>3.9600000000000003E-2</v>
      </c>
      <c r="Q38" s="29" t="s">
        <v>43</v>
      </c>
    </row>
    <row r="39" spans="1:17" x14ac:dyDescent="0.25">
      <c r="A39" s="29" t="s">
        <v>12</v>
      </c>
      <c r="B39" s="29">
        <v>2016</v>
      </c>
      <c r="C39" s="29" t="s">
        <v>362</v>
      </c>
      <c r="D39" s="29" t="s">
        <v>2</v>
      </c>
      <c r="E39" s="29" t="s">
        <v>40</v>
      </c>
      <c r="F39" s="30">
        <v>42573</v>
      </c>
      <c r="G39" s="30">
        <v>0.40902777777777799</v>
      </c>
      <c r="H39" s="29">
        <v>10</v>
      </c>
      <c r="I39" s="29">
        <v>220</v>
      </c>
      <c r="J39" s="29">
        <v>55.536700000000003</v>
      </c>
      <c r="K39" s="29">
        <v>4.7617000000000003</v>
      </c>
      <c r="L39" s="29">
        <v>8.8000000000000007</v>
      </c>
      <c r="M39" s="29">
        <v>0.2</v>
      </c>
      <c r="N39" s="29">
        <v>17.600000000000001</v>
      </c>
      <c r="O39" s="29" t="s">
        <v>39</v>
      </c>
      <c r="P39" s="29">
        <v>4.7600000000000003E-2</v>
      </c>
      <c r="Q39" s="29" t="s">
        <v>43</v>
      </c>
    </row>
    <row r="40" spans="1:17" x14ac:dyDescent="0.25">
      <c r="A40" s="29" t="s">
        <v>12</v>
      </c>
      <c r="B40" s="29">
        <v>2016</v>
      </c>
      <c r="C40" s="29" t="s">
        <v>361</v>
      </c>
      <c r="D40" s="29" t="s">
        <v>2</v>
      </c>
      <c r="E40" s="29" t="s">
        <v>40</v>
      </c>
      <c r="F40" s="30">
        <v>42574</v>
      </c>
      <c r="G40" s="30">
        <v>0.53749999999999998</v>
      </c>
      <c r="H40" s="29">
        <v>10</v>
      </c>
      <c r="I40" s="29">
        <v>220</v>
      </c>
      <c r="J40" s="29">
        <v>55.466700000000003</v>
      </c>
      <c r="K40" s="29">
        <v>5.0266999999999999</v>
      </c>
      <c r="L40" s="29">
        <v>6.9</v>
      </c>
      <c r="M40" s="29">
        <v>0.2</v>
      </c>
      <c r="N40" s="29">
        <v>1.38</v>
      </c>
      <c r="O40" s="29" t="s">
        <v>39</v>
      </c>
      <c r="P40" s="29">
        <v>0.12</v>
      </c>
      <c r="Q40" s="29" t="s">
        <v>43</v>
      </c>
    </row>
    <row r="41" spans="1:17" x14ac:dyDescent="0.25">
      <c r="A41" s="29" t="s">
        <v>12</v>
      </c>
      <c r="B41" s="29">
        <v>2016</v>
      </c>
      <c r="C41" s="29" t="s">
        <v>360</v>
      </c>
      <c r="D41" s="29" t="s">
        <v>2</v>
      </c>
      <c r="E41" s="29" t="s">
        <v>40</v>
      </c>
      <c r="F41" s="30">
        <v>42574</v>
      </c>
      <c r="G41" s="30">
        <v>0.53888888888888897</v>
      </c>
      <c r="H41" s="29">
        <v>0</v>
      </c>
      <c r="I41" s="29">
        <v>0</v>
      </c>
      <c r="J41" s="29">
        <v>55.5017</v>
      </c>
      <c r="K41" s="29">
        <v>5.0316999999999998</v>
      </c>
      <c r="L41" s="29">
        <v>11.2</v>
      </c>
      <c r="M41" s="29">
        <v>0.1</v>
      </c>
      <c r="N41" s="29">
        <v>1.1200000000000001</v>
      </c>
      <c r="O41" s="29" t="s">
        <v>39</v>
      </c>
      <c r="P41" s="29">
        <v>0.48720000000000002</v>
      </c>
      <c r="Q41" s="29" t="s">
        <v>43</v>
      </c>
    </row>
    <row r="42" spans="1:17" x14ac:dyDescent="0.25">
      <c r="A42" s="29" t="s">
        <v>12</v>
      </c>
      <c r="B42" s="29">
        <v>2016</v>
      </c>
      <c r="C42" s="29" t="s">
        <v>359</v>
      </c>
      <c r="D42" s="29" t="s">
        <v>2</v>
      </c>
      <c r="E42" s="29" t="s">
        <v>40</v>
      </c>
      <c r="F42" s="30">
        <v>42574</v>
      </c>
      <c r="G42" s="30">
        <v>0.54027777777777797</v>
      </c>
      <c r="H42" s="29">
        <v>0</v>
      </c>
      <c r="I42" s="29">
        <v>0</v>
      </c>
      <c r="J42" s="29">
        <v>55.551699999999997</v>
      </c>
      <c r="K42" s="29">
        <v>4.7699999999999996</v>
      </c>
      <c r="L42" s="29">
        <v>9.99</v>
      </c>
      <c r="M42" s="29">
        <v>0.1</v>
      </c>
      <c r="N42" s="29">
        <v>0.999</v>
      </c>
      <c r="O42" s="29" t="s">
        <v>39</v>
      </c>
      <c r="P42" s="29">
        <v>4.8000000000000001E-2</v>
      </c>
      <c r="Q42" s="29" t="s">
        <v>43</v>
      </c>
    </row>
    <row r="43" spans="1:17" x14ac:dyDescent="0.25">
      <c r="A43" s="29" t="s">
        <v>12</v>
      </c>
      <c r="B43" s="29">
        <v>2016</v>
      </c>
      <c r="C43" s="29" t="s">
        <v>358</v>
      </c>
      <c r="D43" s="29" t="s">
        <v>2</v>
      </c>
      <c r="E43" s="29" t="s">
        <v>40</v>
      </c>
      <c r="F43" s="30">
        <v>42577</v>
      </c>
      <c r="G43" s="30">
        <v>0.45972222222222198</v>
      </c>
      <c r="H43" s="29">
        <v>0</v>
      </c>
      <c r="I43" s="29">
        <v>0</v>
      </c>
      <c r="J43" s="29">
        <v>55.688299999999998</v>
      </c>
      <c r="K43" s="29">
        <v>4.8132999999999999</v>
      </c>
      <c r="L43" s="29">
        <v>12.9</v>
      </c>
      <c r="M43" s="29">
        <v>0.15</v>
      </c>
      <c r="N43" s="29">
        <v>1.9350000000000001</v>
      </c>
      <c r="O43" s="29" t="s">
        <v>39</v>
      </c>
      <c r="P43" s="29">
        <v>0.44080000000000003</v>
      </c>
      <c r="Q43" s="29" t="s">
        <v>43</v>
      </c>
    </row>
    <row r="44" spans="1:17" x14ac:dyDescent="0.25">
      <c r="A44" s="29" t="s">
        <v>12</v>
      </c>
      <c r="B44" s="29">
        <v>2016</v>
      </c>
      <c r="C44" s="29" t="s">
        <v>357</v>
      </c>
      <c r="D44" s="29" t="s">
        <v>2</v>
      </c>
      <c r="E44" s="29" t="s">
        <v>40</v>
      </c>
      <c r="F44" s="30">
        <v>42602</v>
      </c>
      <c r="G44" s="30">
        <v>0.34722222222222199</v>
      </c>
      <c r="J44" s="29">
        <v>57.72</v>
      </c>
      <c r="K44" s="29">
        <v>9.9132999999999996</v>
      </c>
      <c r="L44" s="29">
        <v>8.6999999999999993</v>
      </c>
      <c r="M44" s="29">
        <v>1.1000000000000001</v>
      </c>
      <c r="N44" s="29">
        <v>9.57</v>
      </c>
      <c r="O44" s="29" t="s">
        <v>38</v>
      </c>
      <c r="Q44" s="29" t="s">
        <v>38</v>
      </c>
    </row>
    <row r="45" spans="1:17" x14ac:dyDescent="0.25">
      <c r="A45" s="29" t="s">
        <v>12</v>
      </c>
      <c r="B45" s="29">
        <v>2016</v>
      </c>
      <c r="C45" s="29" t="s">
        <v>356</v>
      </c>
      <c r="D45" s="29" t="s">
        <v>2</v>
      </c>
      <c r="E45" s="29" t="s">
        <v>40</v>
      </c>
      <c r="F45" s="30">
        <v>42607</v>
      </c>
      <c r="G45" s="30">
        <v>0.39513888888888898</v>
      </c>
      <c r="H45" s="29">
        <v>8</v>
      </c>
      <c r="I45" s="29">
        <v>255</v>
      </c>
      <c r="J45" s="29">
        <v>55.621699999999997</v>
      </c>
      <c r="K45" s="29">
        <v>6.1550000000000002</v>
      </c>
      <c r="L45" s="29">
        <v>1.8</v>
      </c>
      <c r="M45" s="29">
        <v>0.8</v>
      </c>
      <c r="N45" s="29">
        <v>1.44</v>
      </c>
      <c r="O45" s="29" t="s">
        <v>90</v>
      </c>
      <c r="Q45" s="29" t="s">
        <v>38</v>
      </c>
    </row>
    <row r="46" spans="1:17" x14ac:dyDescent="0.25">
      <c r="A46" s="29" t="s">
        <v>12</v>
      </c>
      <c r="B46" s="29">
        <v>2016</v>
      </c>
      <c r="C46" s="29" t="s">
        <v>355</v>
      </c>
      <c r="D46" s="29" t="s">
        <v>2</v>
      </c>
      <c r="E46" s="29" t="s">
        <v>40</v>
      </c>
      <c r="F46" s="30">
        <v>42607</v>
      </c>
      <c r="G46" s="30">
        <v>0.45694444444444399</v>
      </c>
      <c r="H46" s="29">
        <v>10</v>
      </c>
      <c r="I46" s="29">
        <v>250</v>
      </c>
      <c r="J46" s="29">
        <v>58.063299999999998</v>
      </c>
      <c r="K46" s="29">
        <v>9.9867000000000008</v>
      </c>
      <c r="L46" s="29">
        <v>20.100000000000001</v>
      </c>
      <c r="M46" s="29">
        <v>2.1</v>
      </c>
      <c r="N46" s="29">
        <v>42.21</v>
      </c>
      <c r="O46" s="29" t="s">
        <v>38</v>
      </c>
      <c r="Q46" s="29" t="s">
        <v>38</v>
      </c>
    </row>
    <row r="47" spans="1:17" x14ac:dyDescent="0.25">
      <c r="A47" s="29" t="s">
        <v>12</v>
      </c>
      <c r="B47" s="29">
        <v>2016</v>
      </c>
      <c r="C47" s="29" t="s">
        <v>354</v>
      </c>
      <c r="D47" s="29" t="s">
        <v>2</v>
      </c>
      <c r="E47" s="29" t="s">
        <v>40</v>
      </c>
      <c r="F47" s="30">
        <v>42607</v>
      </c>
      <c r="G47" s="30">
        <v>0.45833333333333298</v>
      </c>
      <c r="H47" s="29">
        <v>5</v>
      </c>
      <c r="I47" s="29">
        <v>250</v>
      </c>
      <c r="J47" s="29">
        <v>55.715299999999999</v>
      </c>
      <c r="K47" s="29">
        <v>4.7249999999999996</v>
      </c>
      <c r="L47" s="29">
        <v>2.9</v>
      </c>
      <c r="M47" s="29">
        <v>2.4</v>
      </c>
      <c r="N47" s="29">
        <v>6.96</v>
      </c>
      <c r="O47" s="29" t="s">
        <v>39</v>
      </c>
      <c r="P47" s="29">
        <v>1.159</v>
      </c>
      <c r="Q47" s="29" t="s">
        <v>43</v>
      </c>
    </row>
    <row r="48" spans="1:17" x14ac:dyDescent="0.25">
      <c r="A48" s="29" t="s">
        <v>12</v>
      </c>
      <c r="B48" s="29">
        <v>2016</v>
      </c>
      <c r="C48" s="29" t="s">
        <v>353</v>
      </c>
      <c r="D48" s="29" t="s">
        <v>2</v>
      </c>
      <c r="E48" s="29" t="s">
        <v>40</v>
      </c>
      <c r="F48" s="30">
        <v>42607</v>
      </c>
      <c r="G48" s="30">
        <v>0.45972222222222198</v>
      </c>
      <c r="H48" s="29">
        <v>5</v>
      </c>
      <c r="I48" s="29">
        <v>250</v>
      </c>
      <c r="J48" s="29">
        <v>55.51</v>
      </c>
      <c r="K48" s="29">
        <v>4.9817</v>
      </c>
      <c r="L48" s="29">
        <v>5.2</v>
      </c>
      <c r="M48" s="29">
        <v>0.3</v>
      </c>
      <c r="N48" s="29">
        <v>1.56</v>
      </c>
      <c r="O48" s="29" t="s">
        <v>39</v>
      </c>
      <c r="P48" s="29">
        <v>0.184</v>
      </c>
      <c r="Q48" s="29" t="s">
        <v>43</v>
      </c>
    </row>
    <row r="49" spans="1:17" x14ac:dyDescent="0.25">
      <c r="A49" s="29" t="s">
        <v>12</v>
      </c>
      <c r="B49" s="29">
        <v>2016</v>
      </c>
      <c r="C49" s="29" t="s">
        <v>352</v>
      </c>
      <c r="D49" s="29" t="s">
        <v>2</v>
      </c>
      <c r="E49" s="29" t="s">
        <v>40</v>
      </c>
      <c r="F49" s="30">
        <v>42608</v>
      </c>
      <c r="G49" s="30">
        <v>0.29166666666666702</v>
      </c>
      <c r="H49" s="29">
        <v>5</v>
      </c>
      <c r="I49" s="29">
        <v>250</v>
      </c>
      <c r="J49" s="29">
        <v>55.454999999999998</v>
      </c>
      <c r="K49" s="29">
        <v>5.1032999999999999</v>
      </c>
      <c r="L49" s="29">
        <v>3.4</v>
      </c>
      <c r="M49" s="29">
        <v>3.2</v>
      </c>
      <c r="N49" s="29">
        <v>10.88</v>
      </c>
      <c r="O49" s="29" t="s">
        <v>39</v>
      </c>
      <c r="P49" s="29">
        <v>0.17180000000000001</v>
      </c>
      <c r="Q49" s="29" t="s">
        <v>43</v>
      </c>
    </row>
    <row r="50" spans="1:17" x14ac:dyDescent="0.25">
      <c r="A50" s="29" t="s">
        <v>12</v>
      </c>
      <c r="B50" s="29">
        <v>2016</v>
      </c>
      <c r="C50" s="29" t="s">
        <v>351</v>
      </c>
      <c r="D50" s="29" t="s">
        <v>2</v>
      </c>
      <c r="E50" s="29" t="s">
        <v>40</v>
      </c>
      <c r="F50" s="30">
        <v>42624</v>
      </c>
      <c r="G50" s="30">
        <v>0.43194444444444402</v>
      </c>
      <c r="H50" s="29">
        <v>15</v>
      </c>
      <c r="I50" s="29">
        <v>260</v>
      </c>
      <c r="J50" s="29">
        <v>55.346699999999998</v>
      </c>
      <c r="K50" s="29">
        <v>5.8383000000000003</v>
      </c>
      <c r="L50" s="29">
        <v>1</v>
      </c>
      <c r="M50" s="29">
        <v>0.5</v>
      </c>
      <c r="N50" s="29">
        <v>0.5</v>
      </c>
      <c r="O50" s="29" t="s">
        <v>90</v>
      </c>
      <c r="Q50" s="29" t="s">
        <v>38</v>
      </c>
    </row>
    <row r="51" spans="1:17" x14ac:dyDescent="0.25">
      <c r="A51" s="29" t="s">
        <v>12</v>
      </c>
      <c r="B51" s="29">
        <v>2016</v>
      </c>
      <c r="C51" s="29" t="s">
        <v>350</v>
      </c>
      <c r="D51" s="29" t="s">
        <v>2</v>
      </c>
      <c r="E51" s="29" t="s">
        <v>40</v>
      </c>
      <c r="F51" s="30">
        <v>42624</v>
      </c>
      <c r="G51" s="30">
        <v>0.56388888888888899</v>
      </c>
      <c r="H51" s="29">
        <v>15</v>
      </c>
      <c r="I51" s="29">
        <v>160</v>
      </c>
      <c r="J51" s="29">
        <v>55.704999999999998</v>
      </c>
      <c r="K51" s="29">
        <v>4.9649999999999999</v>
      </c>
      <c r="L51" s="29">
        <v>1.3</v>
      </c>
      <c r="M51" s="29">
        <v>0.5</v>
      </c>
      <c r="N51" s="29">
        <v>0.65</v>
      </c>
      <c r="O51" s="29" t="s">
        <v>90</v>
      </c>
      <c r="Q51" s="29" t="s">
        <v>38</v>
      </c>
    </row>
    <row r="52" spans="1:17" x14ac:dyDescent="0.25">
      <c r="A52" s="29" t="s">
        <v>12</v>
      </c>
      <c r="B52" s="29">
        <v>2016</v>
      </c>
      <c r="C52" s="29" t="s">
        <v>349</v>
      </c>
      <c r="D52" s="29" t="s">
        <v>2</v>
      </c>
      <c r="E52" s="29" t="s">
        <v>40</v>
      </c>
      <c r="F52" s="30">
        <v>42627</v>
      </c>
      <c r="G52" s="30">
        <v>0.39444444444444399</v>
      </c>
      <c r="H52" s="29">
        <v>15</v>
      </c>
      <c r="I52" s="29">
        <v>150</v>
      </c>
      <c r="J52" s="29">
        <v>56.3367</v>
      </c>
      <c r="K52" s="29">
        <v>4.2649999999999997</v>
      </c>
      <c r="L52" s="29">
        <v>3.3</v>
      </c>
      <c r="M52" s="29">
        <v>0.7</v>
      </c>
      <c r="N52" s="29">
        <v>2.31</v>
      </c>
      <c r="O52" s="29" t="s">
        <v>39</v>
      </c>
      <c r="P52" s="29">
        <v>9.2399999999999996E-2</v>
      </c>
      <c r="Q52" s="29" t="s">
        <v>43</v>
      </c>
    </row>
    <row r="53" spans="1:17" x14ac:dyDescent="0.25">
      <c r="A53" s="29" t="s">
        <v>12</v>
      </c>
      <c r="B53" s="29">
        <v>2016</v>
      </c>
      <c r="C53" s="29" t="s">
        <v>348</v>
      </c>
      <c r="D53" s="29" t="s">
        <v>2</v>
      </c>
      <c r="E53" s="29" t="s">
        <v>40</v>
      </c>
      <c r="F53" s="30">
        <v>42627</v>
      </c>
      <c r="G53" s="30">
        <v>0.39513888888888898</v>
      </c>
      <c r="H53" s="29">
        <v>15</v>
      </c>
      <c r="I53" s="29">
        <v>150</v>
      </c>
      <c r="J53" s="29">
        <v>55.541699999999999</v>
      </c>
      <c r="K53" s="29">
        <v>5.0199999999999996</v>
      </c>
      <c r="L53" s="29">
        <v>1.3</v>
      </c>
      <c r="M53" s="29">
        <v>0.4</v>
      </c>
      <c r="N53" s="29">
        <v>0.52</v>
      </c>
      <c r="O53" s="29" t="s">
        <v>39</v>
      </c>
      <c r="P53" s="29">
        <v>2.0799999999999999E-2</v>
      </c>
      <c r="Q53" s="29" t="s">
        <v>38</v>
      </c>
    </row>
    <row r="54" spans="1:17" x14ac:dyDescent="0.25">
      <c r="A54" s="29" t="s">
        <v>12</v>
      </c>
      <c r="B54" s="29">
        <v>2016</v>
      </c>
      <c r="C54" s="29" t="s">
        <v>347</v>
      </c>
      <c r="D54" s="29" t="s">
        <v>2</v>
      </c>
      <c r="E54" s="29" t="s">
        <v>40</v>
      </c>
      <c r="F54" s="30">
        <v>42627</v>
      </c>
      <c r="G54" s="30">
        <v>0.40069444444444402</v>
      </c>
      <c r="H54" s="29">
        <v>15</v>
      </c>
      <c r="I54" s="29">
        <v>150</v>
      </c>
      <c r="J54" s="29">
        <v>55.484999999999999</v>
      </c>
      <c r="K54" s="29">
        <v>5.1067</v>
      </c>
      <c r="L54" s="29">
        <v>1.5</v>
      </c>
      <c r="M54" s="29">
        <v>0.4</v>
      </c>
      <c r="N54" s="29">
        <v>0.6</v>
      </c>
      <c r="O54" s="29" t="s">
        <v>39</v>
      </c>
      <c r="P54" s="29">
        <v>2.4E-2</v>
      </c>
      <c r="Q54" s="29" t="s">
        <v>43</v>
      </c>
    </row>
    <row r="55" spans="1:17" x14ac:dyDescent="0.25">
      <c r="A55" s="29" t="s">
        <v>12</v>
      </c>
      <c r="B55" s="29">
        <v>2016</v>
      </c>
      <c r="C55" s="29" t="s">
        <v>346</v>
      </c>
      <c r="D55" s="29" t="s">
        <v>2</v>
      </c>
      <c r="E55" s="29" t="s">
        <v>40</v>
      </c>
      <c r="F55" s="30">
        <v>42627</v>
      </c>
      <c r="G55" s="30">
        <v>0.54652777777777795</v>
      </c>
      <c r="H55" s="29">
        <v>15</v>
      </c>
      <c r="I55" s="29">
        <v>150</v>
      </c>
      <c r="J55" s="29">
        <v>55.241700000000002</v>
      </c>
      <c r="K55" s="29">
        <v>5.7032999999999996</v>
      </c>
      <c r="L55" s="29">
        <v>3.7</v>
      </c>
      <c r="M55" s="29">
        <v>0.4</v>
      </c>
      <c r="N55" s="29">
        <v>1.48</v>
      </c>
      <c r="O55" s="29" t="s">
        <v>38</v>
      </c>
      <c r="Q55" s="29" t="s">
        <v>38</v>
      </c>
    </row>
    <row r="56" spans="1:17" x14ac:dyDescent="0.25">
      <c r="A56" s="29" t="s">
        <v>12</v>
      </c>
      <c r="B56" s="29">
        <v>2016</v>
      </c>
      <c r="C56" s="29" t="s">
        <v>345</v>
      </c>
      <c r="D56" s="29" t="s">
        <v>2</v>
      </c>
      <c r="E56" s="29" t="s">
        <v>40</v>
      </c>
      <c r="F56" s="30">
        <v>42641</v>
      </c>
      <c r="G56" s="30">
        <v>0.25</v>
      </c>
      <c r="H56" s="29">
        <v>25</v>
      </c>
      <c r="I56" s="29">
        <v>225</v>
      </c>
      <c r="J56" s="29">
        <v>57.320799999999998</v>
      </c>
      <c r="K56" s="29">
        <v>9.0282999999999998</v>
      </c>
      <c r="L56" s="29">
        <v>7.4</v>
      </c>
      <c r="M56" s="29">
        <v>0.7</v>
      </c>
      <c r="N56" s="29">
        <v>5.18</v>
      </c>
      <c r="O56" s="29" t="s">
        <v>39</v>
      </c>
      <c r="P56" s="29">
        <v>0.16600000000000001</v>
      </c>
      <c r="Q56" s="29" t="s">
        <v>38</v>
      </c>
    </row>
    <row r="57" spans="1:17" x14ac:dyDescent="0.25">
      <c r="A57" s="29" t="s">
        <v>12</v>
      </c>
      <c r="B57" s="29">
        <v>2016</v>
      </c>
      <c r="C57" s="29" t="s">
        <v>344</v>
      </c>
      <c r="D57" s="29" t="s">
        <v>2</v>
      </c>
      <c r="E57" s="29" t="s">
        <v>40</v>
      </c>
      <c r="F57" s="30">
        <v>42668</v>
      </c>
      <c r="G57" s="30">
        <v>0.52708333333333302</v>
      </c>
      <c r="H57" s="29">
        <v>10</v>
      </c>
      <c r="I57" s="29">
        <v>70</v>
      </c>
      <c r="J57" s="29">
        <v>56.231299999999997</v>
      </c>
      <c r="K57" s="29">
        <v>7.516</v>
      </c>
      <c r="L57" s="29">
        <v>1</v>
      </c>
      <c r="M57" s="29">
        <v>1</v>
      </c>
      <c r="N57" s="29">
        <v>1</v>
      </c>
      <c r="O57" s="29" t="s">
        <v>38</v>
      </c>
      <c r="Q57" s="29" t="s">
        <v>38</v>
      </c>
    </row>
    <row r="58" spans="1:17" x14ac:dyDescent="0.25">
      <c r="A58" s="29" t="s">
        <v>12</v>
      </c>
      <c r="B58" s="29">
        <v>2016</v>
      </c>
      <c r="C58" s="29" t="s">
        <v>343</v>
      </c>
      <c r="D58" s="29" t="s">
        <v>2</v>
      </c>
      <c r="E58" s="29" t="s">
        <v>2</v>
      </c>
      <c r="F58" s="30">
        <v>42676</v>
      </c>
      <c r="G58" s="30">
        <v>0.91736111111111096</v>
      </c>
      <c r="H58" s="29">
        <v>6</v>
      </c>
      <c r="I58" s="29">
        <v>100</v>
      </c>
      <c r="J58" s="29">
        <v>55.737200000000001</v>
      </c>
      <c r="K58" s="29">
        <v>4.7633000000000001</v>
      </c>
      <c r="L58" s="29">
        <v>1</v>
      </c>
      <c r="M58" s="29">
        <v>1</v>
      </c>
      <c r="N58" s="29">
        <v>1</v>
      </c>
      <c r="O58" s="29" t="s">
        <v>39</v>
      </c>
      <c r="P58" s="29">
        <v>7.3099999999999998E-2</v>
      </c>
      <c r="Q58" s="29" t="s">
        <v>43</v>
      </c>
    </row>
    <row r="59" spans="1:17" x14ac:dyDescent="0.25">
      <c r="A59" s="29" t="s">
        <v>12</v>
      </c>
      <c r="B59" s="29">
        <v>2016</v>
      </c>
      <c r="C59" s="29" t="s">
        <v>342</v>
      </c>
      <c r="D59" s="29" t="s">
        <v>2</v>
      </c>
      <c r="E59" s="29" t="s">
        <v>40</v>
      </c>
      <c r="F59" s="30">
        <v>42678</v>
      </c>
      <c r="G59" s="30">
        <v>0.60763888888888895</v>
      </c>
      <c r="H59" s="29">
        <v>16</v>
      </c>
      <c r="I59" s="29">
        <v>338</v>
      </c>
      <c r="J59" s="29">
        <v>54.983499999999999</v>
      </c>
      <c r="K59" s="29">
        <v>7.2526999999999999</v>
      </c>
      <c r="L59" s="29">
        <v>10</v>
      </c>
      <c r="M59" s="29">
        <v>0.9</v>
      </c>
      <c r="N59" s="29">
        <v>9</v>
      </c>
      <c r="O59" s="29" t="s">
        <v>38</v>
      </c>
      <c r="Q59" s="29" t="s">
        <v>38</v>
      </c>
    </row>
    <row r="60" spans="1:17" x14ac:dyDescent="0.25">
      <c r="A60" s="29" t="s">
        <v>12</v>
      </c>
      <c r="B60" s="29">
        <v>2016</v>
      </c>
      <c r="C60" s="29" t="s">
        <v>341</v>
      </c>
      <c r="D60" s="29" t="s">
        <v>2</v>
      </c>
      <c r="E60" s="29" t="s">
        <v>40</v>
      </c>
      <c r="F60" s="30">
        <v>42681</v>
      </c>
      <c r="G60" s="30">
        <v>0.38819444444444401</v>
      </c>
      <c r="J60" s="29">
        <v>57.174799999999998</v>
      </c>
      <c r="K60" s="29">
        <v>8.6972000000000005</v>
      </c>
      <c r="L60" s="29">
        <v>2.9</v>
      </c>
      <c r="M60" s="29">
        <v>0.7</v>
      </c>
      <c r="N60" s="29">
        <v>2.0299999999999998</v>
      </c>
      <c r="O60" s="29" t="s">
        <v>38</v>
      </c>
      <c r="Q60" s="29" t="s">
        <v>38</v>
      </c>
    </row>
    <row r="61" spans="1:17" x14ac:dyDescent="0.25">
      <c r="A61" s="29" t="s">
        <v>12</v>
      </c>
      <c r="B61" s="29">
        <v>2016</v>
      </c>
      <c r="C61" s="29" t="s">
        <v>340</v>
      </c>
      <c r="D61" s="29" t="s">
        <v>2</v>
      </c>
      <c r="E61" s="29" t="s">
        <v>40</v>
      </c>
      <c r="F61" s="30">
        <v>42698</v>
      </c>
      <c r="G61" s="30">
        <v>0.33194444444444399</v>
      </c>
      <c r="H61" s="29">
        <v>20</v>
      </c>
      <c r="I61" s="29">
        <v>220</v>
      </c>
      <c r="J61" s="29">
        <v>57.0627</v>
      </c>
      <c r="K61" s="29">
        <v>6.8522999999999996</v>
      </c>
      <c r="L61" s="29">
        <v>76.599999999999994</v>
      </c>
      <c r="M61" s="29">
        <v>1</v>
      </c>
      <c r="N61" s="29">
        <v>76.599999999999994</v>
      </c>
      <c r="O61" s="29" t="s">
        <v>38</v>
      </c>
      <c r="Q61" s="29" t="s">
        <v>38</v>
      </c>
    </row>
    <row r="62" spans="1:17" x14ac:dyDescent="0.25">
      <c r="A62" s="29" t="s">
        <v>12</v>
      </c>
      <c r="B62" s="29">
        <v>2016</v>
      </c>
      <c r="C62" s="29" t="s">
        <v>339</v>
      </c>
      <c r="D62" s="29" t="s">
        <v>2</v>
      </c>
      <c r="E62" s="29" t="s">
        <v>40</v>
      </c>
      <c r="F62" s="30">
        <v>42709</v>
      </c>
      <c r="G62" s="30">
        <v>0.38402777777777802</v>
      </c>
      <c r="H62" s="29">
        <v>31</v>
      </c>
      <c r="I62" s="29">
        <v>305</v>
      </c>
      <c r="J62" s="29">
        <v>57.291200000000003</v>
      </c>
      <c r="K62" s="29">
        <v>8.1694999999999993</v>
      </c>
      <c r="L62" s="29">
        <v>4.4000000000000004</v>
      </c>
      <c r="M62" s="29">
        <v>1</v>
      </c>
      <c r="N62" s="29">
        <v>4.4000000000000004</v>
      </c>
      <c r="O62" s="29" t="s">
        <v>38</v>
      </c>
      <c r="Q62" s="29" t="s">
        <v>38</v>
      </c>
    </row>
    <row r="63" spans="1:17" x14ac:dyDescent="0.25">
      <c r="A63" s="29" t="s">
        <v>12</v>
      </c>
      <c r="B63" s="29">
        <v>2016</v>
      </c>
      <c r="C63" s="29" t="s">
        <v>338</v>
      </c>
      <c r="D63" s="29" t="s">
        <v>2</v>
      </c>
      <c r="E63" s="29" t="s">
        <v>40</v>
      </c>
      <c r="F63" s="30">
        <v>42718</v>
      </c>
      <c r="G63" s="30">
        <v>0.39583333333333298</v>
      </c>
      <c r="H63" s="29">
        <v>10</v>
      </c>
      <c r="I63" s="29">
        <v>140</v>
      </c>
      <c r="J63" s="29">
        <v>57.596699999999998</v>
      </c>
      <c r="K63" s="29">
        <v>9.9343000000000004</v>
      </c>
      <c r="L63" s="29">
        <v>0.3</v>
      </c>
      <c r="M63" s="29">
        <v>0.4</v>
      </c>
      <c r="N63" s="29">
        <v>0.12</v>
      </c>
      <c r="O63" s="29" t="s">
        <v>38</v>
      </c>
      <c r="Q63" s="29" t="s">
        <v>38</v>
      </c>
    </row>
    <row r="64" spans="1:17" x14ac:dyDescent="0.25">
      <c r="A64" s="29" t="s">
        <v>12</v>
      </c>
      <c r="B64" s="29">
        <v>2016</v>
      </c>
      <c r="C64" s="29" t="s">
        <v>337</v>
      </c>
      <c r="D64" s="29" t="s">
        <v>2</v>
      </c>
      <c r="E64" s="29" t="s">
        <v>40</v>
      </c>
      <c r="F64" s="30">
        <v>42723</v>
      </c>
      <c r="G64" s="30">
        <v>0.4</v>
      </c>
      <c r="H64" s="29">
        <v>10</v>
      </c>
      <c r="I64" s="29">
        <v>180</v>
      </c>
      <c r="J64" s="29">
        <v>57.8063</v>
      </c>
      <c r="K64" s="29">
        <v>10.001799999999999</v>
      </c>
      <c r="L64" s="29">
        <v>2.2000000000000002</v>
      </c>
      <c r="M64" s="29">
        <v>0.8</v>
      </c>
      <c r="N64" s="29">
        <v>1.76</v>
      </c>
      <c r="O64" s="29" t="s">
        <v>38</v>
      </c>
      <c r="Q64" s="29" t="s">
        <v>38</v>
      </c>
    </row>
    <row r="65" spans="1:17" x14ac:dyDescent="0.25">
      <c r="A65" s="29" t="s">
        <v>12</v>
      </c>
      <c r="B65" s="29">
        <v>2016</v>
      </c>
      <c r="C65" s="29" t="s">
        <v>336</v>
      </c>
      <c r="D65" s="29" t="s">
        <v>2</v>
      </c>
      <c r="E65" s="29" t="s">
        <v>40</v>
      </c>
      <c r="F65" s="30">
        <v>42732</v>
      </c>
      <c r="G65" s="30">
        <v>0.42013888888888901</v>
      </c>
      <c r="H65" s="29">
        <v>15</v>
      </c>
      <c r="I65" s="29">
        <v>210</v>
      </c>
      <c r="J65" s="29">
        <v>57.521999999999998</v>
      </c>
      <c r="K65" s="29">
        <v>8.5132999999999992</v>
      </c>
      <c r="L65" s="29">
        <v>1</v>
      </c>
      <c r="M65" s="29">
        <v>0.1</v>
      </c>
      <c r="N65" s="29">
        <v>0.1</v>
      </c>
      <c r="O65" s="29" t="s">
        <v>90</v>
      </c>
      <c r="Q65" s="29" t="s">
        <v>38</v>
      </c>
    </row>
    <row r="66" spans="1:17" x14ac:dyDescent="0.25">
      <c r="A66" s="29" t="s">
        <v>13</v>
      </c>
      <c r="B66" s="29">
        <v>2016</v>
      </c>
      <c r="C66" s="29" t="s">
        <v>335</v>
      </c>
      <c r="D66" s="29" t="s">
        <v>2</v>
      </c>
      <c r="E66" s="29" t="s">
        <v>40</v>
      </c>
      <c r="F66" s="30">
        <v>42411</v>
      </c>
      <c r="G66" s="30">
        <v>0.42847222222222198</v>
      </c>
      <c r="H66" s="29">
        <v>30</v>
      </c>
      <c r="I66" s="29">
        <v>280</v>
      </c>
      <c r="J66" s="29">
        <v>48.85</v>
      </c>
      <c r="K66" s="29">
        <v>-5.7166666666666703</v>
      </c>
      <c r="L66" s="29">
        <v>1.3</v>
      </c>
      <c r="M66" s="29">
        <v>0.01</v>
      </c>
      <c r="N66" s="29">
        <v>1.4999999999999999E-2</v>
      </c>
      <c r="O66" s="29" t="s">
        <v>39</v>
      </c>
      <c r="P66" s="29">
        <v>0.03</v>
      </c>
      <c r="Q66" s="29" t="s">
        <v>46</v>
      </c>
    </row>
    <row r="67" spans="1:17" x14ac:dyDescent="0.25">
      <c r="A67" s="29" t="s">
        <v>13</v>
      </c>
      <c r="B67" s="29">
        <v>2016</v>
      </c>
      <c r="C67" s="29" t="s">
        <v>334</v>
      </c>
      <c r="D67" s="29" t="s">
        <v>2</v>
      </c>
      <c r="E67" s="29" t="s">
        <v>40</v>
      </c>
      <c r="F67" s="30">
        <v>42426</v>
      </c>
      <c r="G67" s="30">
        <v>0.40833333333333299</v>
      </c>
      <c r="H67" s="29">
        <v>10</v>
      </c>
      <c r="I67" s="29">
        <v>180</v>
      </c>
      <c r="J67" s="29">
        <v>50.228666666666697</v>
      </c>
      <c r="K67" s="29">
        <v>0.113666666666667</v>
      </c>
      <c r="L67" s="29">
        <v>1.8</v>
      </c>
      <c r="M67" s="29">
        <v>0.5</v>
      </c>
      <c r="N67" s="29">
        <v>0.9</v>
      </c>
      <c r="O67" s="29" t="s">
        <v>90</v>
      </c>
      <c r="Q67" s="29" t="s">
        <v>46</v>
      </c>
    </row>
    <row r="68" spans="1:17" x14ac:dyDescent="0.25">
      <c r="A68" s="29" t="s">
        <v>13</v>
      </c>
      <c r="B68" s="29">
        <v>2016</v>
      </c>
      <c r="C68" s="29" t="s">
        <v>333</v>
      </c>
      <c r="D68" s="29" t="s">
        <v>2</v>
      </c>
      <c r="E68" s="29" t="s">
        <v>40</v>
      </c>
      <c r="F68" s="30">
        <v>42437</v>
      </c>
      <c r="G68" s="30">
        <v>0.41666666666666702</v>
      </c>
      <c r="H68" s="29">
        <v>10</v>
      </c>
      <c r="I68" s="29">
        <v>240</v>
      </c>
      <c r="J68" s="29">
        <v>50.276666666666699</v>
      </c>
      <c r="K68" s="29">
        <v>0.30683333333333301</v>
      </c>
      <c r="L68" s="29">
        <v>0.9</v>
      </c>
      <c r="M68" s="29">
        <v>0.05</v>
      </c>
      <c r="N68" s="29">
        <v>4.4999999999999998E-2</v>
      </c>
      <c r="O68" s="29" t="s">
        <v>90</v>
      </c>
      <c r="Q68" s="29" t="s">
        <v>46</v>
      </c>
    </row>
    <row r="69" spans="1:17" x14ac:dyDescent="0.25">
      <c r="A69" s="29" t="s">
        <v>13</v>
      </c>
      <c r="B69" s="29">
        <v>2016</v>
      </c>
      <c r="C69" s="29" t="s">
        <v>332</v>
      </c>
      <c r="D69" s="29" t="s">
        <v>2</v>
      </c>
      <c r="E69" s="29" t="s">
        <v>40</v>
      </c>
      <c r="F69" s="30">
        <v>42672</v>
      </c>
      <c r="G69" s="30">
        <v>0.21875</v>
      </c>
      <c r="H69" s="29">
        <v>10</v>
      </c>
      <c r="I69" s="29">
        <v>130</v>
      </c>
      <c r="J69" s="29">
        <v>50.429499999999997</v>
      </c>
      <c r="K69" s="29">
        <v>0.76900000000000002</v>
      </c>
      <c r="L69" s="29">
        <v>0.3</v>
      </c>
      <c r="M69" s="29">
        <v>0.2</v>
      </c>
      <c r="N69" s="29">
        <v>0.06</v>
      </c>
      <c r="O69" s="29" t="s">
        <v>39</v>
      </c>
      <c r="P69" s="29">
        <v>2.5999999999999999E-2</v>
      </c>
      <c r="Q69" s="29" t="s">
        <v>46</v>
      </c>
    </row>
    <row r="70" spans="1:17" x14ac:dyDescent="0.25">
      <c r="A70" s="29" t="s">
        <v>14</v>
      </c>
      <c r="B70" s="29">
        <v>2016</v>
      </c>
      <c r="C70" s="29" t="s">
        <v>331</v>
      </c>
      <c r="D70" s="29" t="s">
        <v>2</v>
      </c>
      <c r="E70" s="29" t="s">
        <v>2</v>
      </c>
      <c r="F70" s="30">
        <v>42629</v>
      </c>
      <c r="G70" s="30">
        <v>0.90763888888888899</v>
      </c>
      <c r="H70" s="29">
        <v>5.14</v>
      </c>
      <c r="I70" s="29">
        <v>157</v>
      </c>
      <c r="J70" s="29">
        <v>54.236699999999999</v>
      </c>
      <c r="K70" s="29">
        <v>6.8117000000000001</v>
      </c>
      <c r="L70" s="29">
        <v>5.26</v>
      </c>
      <c r="M70" s="29">
        <v>0.3</v>
      </c>
      <c r="N70" s="29">
        <v>0.158</v>
      </c>
      <c r="O70" s="29" t="s">
        <v>38</v>
      </c>
      <c r="Q70" s="29" t="s">
        <v>38</v>
      </c>
    </row>
    <row r="71" spans="1:17" x14ac:dyDescent="0.25">
      <c r="A71" s="29" t="s">
        <v>14</v>
      </c>
      <c r="B71" s="29">
        <v>2016</v>
      </c>
      <c r="C71" s="29" t="s">
        <v>330</v>
      </c>
      <c r="D71" s="29" t="s">
        <v>2</v>
      </c>
      <c r="E71" s="29" t="s">
        <v>2</v>
      </c>
      <c r="F71" s="30">
        <v>42629</v>
      </c>
      <c r="G71" s="30">
        <v>0.85694444444444395</v>
      </c>
      <c r="H71" s="29">
        <v>11.83</v>
      </c>
      <c r="I71" s="29">
        <v>152</v>
      </c>
      <c r="J71" s="29">
        <v>53.664999999999999</v>
      </c>
      <c r="K71" s="29">
        <v>3.3317000000000001</v>
      </c>
      <c r="L71" s="29">
        <v>6.6</v>
      </c>
      <c r="M71" s="29">
        <v>3.06</v>
      </c>
      <c r="N71" s="29">
        <v>4.0389999999999997</v>
      </c>
      <c r="O71" s="29" t="s">
        <v>38</v>
      </c>
      <c r="Q71" s="29" t="s">
        <v>38</v>
      </c>
    </row>
    <row r="72" spans="1:17" x14ac:dyDescent="0.25">
      <c r="A72" s="29" t="s">
        <v>14</v>
      </c>
      <c r="B72" s="29">
        <v>2016</v>
      </c>
      <c r="C72" s="29" t="s">
        <v>329</v>
      </c>
      <c r="D72" s="29" t="s">
        <v>2</v>
      </c>
      <c r="E72" s="29" t="s">
        <v>40</v>
      </c>
      <c r="F72" s="30">
        <v>42628</v>
      </c>
      <c r="G72" s="30">
        <v>0.37638888888888899</v>
      </c>
      <c r="H72" s="29">
        <v>13.89</v>
      </c>
      <c r="I72" s="29">
        <v>138</v>
      </c>
      <c r="J72" s="29">
        <v>55.203299999999999</v>
      </c>
      <c r="K72" s="29">
        <v>5.17</v>
      </c>
      <c r="L72" s="29">
        <v>2.44</v>
      </c>
      <c r="M72" s="29">
        <v>0.51</v>
      </c>
      <c r="N72" s="29">
        <v>0.124</v>
      </c>
      <c r="O72" s="29" t="s">
        <v>38</v>
      </c>
      <c r="Q72" s="29" t="s">
        <v>38</v>
      </c>
    </row>
    <row r="73" spans="1:17" x14ac:dyDescent="0.25">
      <c r="A73" s="29" t="s">
        <v>14</v>
      </c>
      <c r="B73" s="29">
        <v>2016</v>
      </c>
      <c r="C73" s="29" t="s">
        <v>328</v>
      </c>
      <c r="D73" s="29" t="s">
        <v>2</v>
      </c>
      <c r="E73" s="29" t="s">
        <v>40</v>
      </c>
      <c r="F73" s="30">
        <v>42628</v>
      </c>
      <c r="G73" s="30">
        <v>0.37708333333333299</v>
      </c>
      <c r="H73" s="29">
        <v>13.89</v>
      </c>
      <c r="I73" s="29">
        <v>138</v>
      </c>
      <c r="J73" s="29">
        <v>55.125</v>
      </c>
      <c r="K73" s="29">
        <v>5.1849999999999996</v>
      </c>
      <c r="L73" s="29">
        <v>0.7</v>
      </c>
      <c r="M73" s="29">
        <v>0.2</v>
      </c>
      <c r="N73" s="29">
        <v>2.8000000000000001E-2</v>
      </c>
      <c r="O73" s="29" t="s">
        <v>38</v>
      </c>
      <c r="Q73" s="29" t="s">
        <v>38</v>
      </c>
    </row>
    <row r="74" spans="1:17" x14ac:dyDescent="0.25">
      <c r="A74" s="29" t="s">
        <v>14</v>
      </c>
      <c r="B74" s="29">
        <v>2016</v>
      </c>
      <c r="C74" s="29" t="s">
        <v>327</v>
      </c>
      <c r="D74" s="29" t="s">
        <v>2</v>
      </c>
      <c r="E74" s="29" t="s">
        <v>40</v>
      </c>
      <c r="F74" s="30">
        <v>42629</v>
      </c>
      <c r="G74" s="30">
        <v>0.82152777777777797</v>
      </c>
      <c r="H74" s="29">
        <v>6.69</v>
      </c>
      <c r="I74" s="29">
        <v>172</v>
      </c>
      <c r="J74" s="29">
        <v>54.3733</v>
      </c>
      <c r="K74" s="29">
        <v>5.5716999999999999</v>
      </c>
      <c r="L74" s="29">
        <v>1.61</v>
      </c>
      <c r="M74" s="29">
        <v>0.61</v>
      </c>
      <c r="N74" s="29">
        <v>0.39300000000000002</v>
      </c>
      <c r="O74" s="29" t="s">
        <v>38</v>
      </c>
      <c r="Q74" s="29" t="s">
        <v>38</v>
      </c>
    </row>
    <row r="75" spans="1:17" x14ac:dyDescent="0.25">
      <c r="A75" s="29" t="s">
        <v>14</v>
      </c>
      <c r="B75" s="29">
        <v>2016</v>
      </c>
      <c r="C75" s="29" t="s">
        <v>326</v>
      </c>
      <c r="D75" s="29" t="s">
        <v>2</v>
      </c>
      <c r="E75" s="29" t="s">
        <v>40</v>
      </c>
      <c r="F75" s="30">
        <v>42525</v>
      </c>
      <c r="G75" s="30">
        <v>0.33541666666666697</v>
      </c>
      <c r="H75" s="29">
        <v>2.57</v>
      </c>
      <c r="I75" s="29">
        <v>30</v>
      </c>
      <c r="J75" s="29">
        <v>55.203299999999999</v>
      </c>
      <c r="K75" s="29">
        <v>5.5967000000000002</v>
      </c>
      <c r="L75" s="29">
        <v>0.9</v>
      </c>
      <c r="M75" s="29">
        <v>0.2</v>
      </c>
      <c r="N75" s="29">
        <v>0.126</v>
      </c>
      <c r="O75" s="29" t="s">
        <v>38</v>
      </c>
      <c r="Q75" s="29" t="s">
        <v>38</v>
      </c>
    </row>
    <row r="76" spans="1:17" x14ac:dyDescent="0.25">
      <c r="A76" s="29" t="s">
        <v>14</v>
      </c>
      <c r="B76" s="29">
        <v>2016</v>
      </c>
      <c r="C76" s="29" t="s">
        <v>325</v>
      </c>
      <c r="D76" s="29" t="s">
        <v>2</v>
      </c>
      <c r="E76" s="29" t="s">
        <v>40</v>
      </c>
      <c r="F76" s="30">
        <v>42445</v>
      </c>
      <c r="G76" s="30">
        <v>0.58333333333333304</v>
      </c>
      <c r="H76" s="29">
        <v>3.6</v>
      </c>
      <c r="I76" s="29">
        <v>61</v>
      </c>
      <c r="J76" s="29">
        <v>55.0383</v>
      </c>
      <c r="K76" s="29">
        <v>5.8567</v>
      </c>
      <c r="L76" s="29">
        <v>16.100000000000001</v>
      </c>
      <c r="M76" s="29">
        <v>0.5</v>
      </c>
      <c r="N76" s="29">
        <v>2.415</v>
      </c>
      <c r="O76" s="29" t="s">
        <v>38</v>
      </c>
      <c r="Q76" s="29" t="s">
        <v>38</v>
      </c>
    </row>
    <row r="77" spans="1:17" x14ac:dyDescent="0.25">
      <c r="A77" s="29" t="s">
        <v>14</v>
      </c>
      <c r="B77" s="29">
        <v>2016</v>
      </c>
      <c r="C77" s="29" t="s">
        <v>324</v>
      </c>
      <c r="D77" s="29" t="s">
        <v>2</v>
      </c>
      <c r="E77" s="29" t="s">
        <v>2</v>
      </c>
      <c r="F77" s="30">
        <v>42636</v>
      </c>
      <c r="G77" s="30">
        <v>0.81736111111111098</v>
      </c>
      <c r="H77" s="29">
        <v>8.23</v>
      </c>
      <c r="I77" s="29">
        <v>285</v>
      </c>
      <c r="J77" s="29">
        <v>55.284999999999997</v>
      </c>
      <c r="K77" s="29">
        <v>5.97</v>
      </c>
      <c r="L77" s="29">
        <v>3.2</v>
      </c>
      <c r="M77" s="29">
        <v>0.7</v>
      </c>
      <c r="N77" s="29">
        <v>0.89600000000000002</v>
      </c>
      <c r="O77" s="29" t="s">
        <v>38</v>
      </c>
      <c r="Q77" s="29" t="s">
        <v>38</v>
      </c>
    </row>
    <row r="78" spans="1:17" x14ac:dyDescent="0.25">
      <c r="A78" s="29" t="s">
        <v>14</v>
      </c>
      <c r="B78" s="29">
        <v>2016</v>
      </c>
      <c r="C78" s="29" t="s">
        <v>323</v>
      </c>
      <c r="D78" s="29" t="s">
        <v>2</v>
      </c>
      <c r="E78" s="29" t="s">
        <v>2</v>
      </c>
      <c r="F78" s="30">
        <v>42612</v>
      </c>
      <c r="G78" s="30">
        <v>0.87986111111111098</v>
      </c>
      <c r="H78" s="29">
        <v>9.26</v>
      </c>
      <c r="I78" s="29">
        <v>260</v>
      </c>
      <c r="J78" s="29">
        <v>55.125</v>
      </c>
      <c r="K78" s="29">
        <v>6.2382999999999997</v>
      </c>
      <c r="L78" s="29">
        <v>2.6</v>
      </c>
      <c r="M78" s="29">
        <v>0.4</v>
      </c>
      <c r="N78" s="29">
        <v>0.41599999999999998</v>
      </c>
      <c r="O78" s="29" t="s">
        <v>38</v>
      </c>
      <c r="Q78" s="29" t="s">
        <v>38</v>
      </c>
    </row>
    <row r="79" spans="1:17" x14ac:dyDescent="0.25">
      <c r="A79" s="29" t="s">
        <v>14</v>
      </c>
      <c r="B79" s="29">
        <v>2016</v>
      </c>
      <c r="C79" s="29" t="s">
        <v>322</v>
      </c>
      <c r="D79" s="29" t="s">
        <v>2</v>
      </c>
      <c r="E79" s="29" t="s">
        <v>40</v>
      </c>
      <c r="F79" s="30">
        <v>42521</v>
      </c>
      <c r="G79" s="30">
        <v>0.33680555555555602</v>
      </c>
      <c r="H79" s="29">
        <v>6.69</v>
      </c>
      <c r="I79" s="29">
        <v>90</v>
      </c>
      <c r="J79" s="29">
        <v>54.225000000000001</v>
      </c>
      <c r="K79" s="29">
        <v>6.2750000000000004</v>
      </c>
      <c r="L79" s="29">
        <v>3.2</v>
      </c>
      <c r="M79" s="29">
        <v>0.6</v>
      </c>
      <c r="N79" s="29">
        <v>0.76800000000000002</v>
      </c>
      <c r="O79" s="29" t="s">
        <v>38</v>
      </c>
      <c r="Q79" s="29" t="s">
        <v>38</v>
      </c>
    </row>
    <row r="80" spans="1:17" x14ac:dyDescent="0.25">
      <c r="A80" s="29" t="s">
        <v>14</v>
      </c>
      <c r="B80" s="29">
        <v>2016</v>
      </c>
      <c r="C80" s="29" t="s">
        <v>321</v>
      </c>
      <c r="D80" s="29" t="s">
        <v>2</v>
      </c>
      <c r="E80" s="29" t="s">
        <v>2</v>
      </c>
      <c r="F80" s="30">
        <v>42612</v>
      </c>
      <c r="G80" s="30">
        <v>0.86736111111111103</v>
      </c>
      <c r="H80" s="29">
        <v>10.8</v>
      </c>
      <c r="I80" s="29">
        <v>250</v>
      </c>
      <c r="J80" s="29">
        <v>54.756700000000002</v>
      </c>
      <c r="K80" s="29">
        <v>6.34</v>
      </c>
      <c r="L80" s="29">
        <v>3.7</v>
      </c>
      <c r="M80" s="29">
        <v>0.72499999999999998</v>
      </c>
      <c r="N80" s="29">
        <v>1.8779999999999999</v>
      </c>
      <c r="O80" s="29" t="s">
        <v>38</v>
      </c>
      <c r="Q80" s="29" t="s">
        <v>38</v>
      </c>
    </row>
    <row r="81" spans="1:17" x14ac:dyDescent="0.25">
      <c r="A81" s="29" t="s">
        <v>14</v>
      </c>
      <c r="B81" s="29">
        <v>2016</v>
      </c>
      <c r="C81" s="29" t="s">
        <v>320</v>
      </c>
      <c r="D81" s="29" t="s">
        <v>2</v>
      </c>
      <c r="E81" s="29" t="s">
        <v>40</v>
      </c>
      <c r="F81" s="30">
        <v>42443</v>
      </c>
      <c r="G81" s="30">
        <v>0.55000000000000004</v>
      </c>
      <c r="H81" s="29">
        <v>7.72</v>
      </c>
      <c r="I81" s="29">
        <v>344</v>
      </c>
      <c r="J81" s="29">
        <v>53.773299999999999</v>
      </c>
      <c r="K81" s="29">
        <v>6.3650000000000002</v>
      </c>
      <c r="L81" s="29">
        <v>0.78</v>
      </c>
      <c r="M81" s="29">
        <v>0.5</v>
      </c>
      <c r="N81" s="29">
        <v>0.35099999999999998</v>
      </c>
      <c r="O81" s="29" t="s">
        <v>39</v>
      </c>
      <c r="P81" s="29">
        <v>1.867</v>
      </c>
      <c r="Q81" s="29" t="s">
        <v>38</v>
      </c>
    </row>
    <row r="82" spans="1:17" x14ac:dyDescent="0.25">
      <c r="A82" s="29" t="s">
        <v>14</v>
      </c>
      <c r="B82" s="29">
        <v>2016</v>
      </c>
      <c r="C82" s="29" t="s">
        <v>319</v>
      </c>
      <c r="D82" s="29" t="s">
        <v>2</v>
      </c>
      <c r="E82" s="29" t="s">
        <v>40</v>
      </c>
      <c r="F82" s="30">
        <v>42525</v>
      </c>
      <c r="G82" s="30">
        <v>0.44444444444444398</v>
      </c>
      <c r="H82" s="29">
        <v>6.69</v>
      </c>
      <c r="I82" s="29">
        <v>52</v>
      </c>
      <c r="J82" s="29">
        <v>53.664999999999999</v>
      </c>
      <c r="K82" s="29">
        <v>6.3917000000000002</v>
      </c>
      <c r="L82" s="29">
        <v>3</v>
      </c>
      <c r="M82" s="29">
        <v>0.5</v>
      </c>
      <c r="N82" s="29">
        <v>1.05</v>
      </c>
      <c r="O82" s="29" t="s">
        <v>90</v>
      </c>
      <c r="Q82" s="29" t="s">
        <v>38</v>
      </c>
    </row>
    <row r="83" spans="1:17" x14ac:dyDescent="0.25">
      <c r="A83" s="29" t="s">
        <v>14</v>
      </c>
      <c r="B83" s="29">
        <v>2016</v>
      </c>
      <c r="C83" s="29" t="s">
        <v>318</v>
      </c>
      <c r="D83" s="29" t="s">
        <v>2</v>
      </c>
      <c r="E83" s="29" t="s">
        <v>2</v>
      </c>
      <c r="F83" s="30">
        <v>42667</v>
      </c>
      <c r="G83" s="30">
        <v>0.81805555555555598</v>
      </c>
      <c r="H83" s="29">
        <v>6.17</v>
      </c>
      <c r="I83" s="29">
        <v>110</v>
      </c>
      <c r="J83" s="29">
        <v>55.2517</v>
      </c>
      <c r="K83" s="29">
        <v>6.4782999999999999</v>
      </c>
      <c r="L83" s="29">
        <v>6.5</v>
      </c>
      <c r="M83" s="29">
        <v>1</v>
      </c>
      <c r="N83" s="29">
        <v>3.9</v>
      </c>
      <c r="O83" s="29" t="s">
        <v>38</v>
      </c>
      <c r="Q83" s="29" t="s">
        <v>38</v>
      </c>
    </row>
    <row r="84" spans="1:17" x14ac:dyDescent="0.25">
      <c r="A84" s="29" t="s">
        <v>14</v>
      </c>
      <c r="B84" s="29">
        <v>2016</v>
      </c>
      <c r="C84" s="29" t="s">
        <v>317</v>
      </c>
      <c r="D84" s="29" t="s">
        <v>2</v>
      </c>
      <c r="E84" s="29" t="s">
        <v>40</v>
      </c>
      <c r="F84" s="30">
        <v>42475</v>
      </c>
      <c r="G84" s="30">
        <v>0.48194444444444401</v>
      </c>
      <c r="H84" s="29">
        <v>1.03</v>
      </c>
      <c r="I84" s="29">
        <v>106</v>
      </c>
      <c r="J84" s="29">
        <v>53.746699999999997</v>
      </c>
      <c r="K84" s="29">
        <v>6.5917000000000003</v>
      </c>
      <c r="L84" s="29">
        <v>5</v>
      </c>
      <c r="M84" s="29">
        <v>0.2</v>
      </c>
      <c r="N84" s="29">
        <v>0.7</v>
      </c>
      <c r="O84" s="29" t="s">
        <v>39</v>
      </c>
      <c r="P84" s="29">
        <v>0.79500000000000004</v>
      </c>
      <c r="Q84" s="29" t="s">
        <v>38</v>
      </c>
    </row>
    <row r="85" spans="1:17" x14ac:dyDescent="0.25">
      <c r="A85" s="29" t="s">
        <v>14</v>
      </c>
      <c r="B85" s="29">
        <v>2016</v>
      </c>
      <c r="C85" s="29" t="s">
        <v>316</v>
      </c>
      <c r="D85" s="29" t="s">
        <v>2</v>
      </c>
      <c r="E85" s="29" t="s">
        <v>40</v>
      </c>
      <c r="F85" s="30">
        <v>42475</v>
      </c>
      <c r="G85" s="30">
        <v>0.29513888888888901</v>
      </c>
      <c r="H85" s="29">
        <v>3.09</v>
      </c>
      <c r="I85" s="29">
        <v>230</v>
      </c>
      <c r="J85" s="29">
        <v>53.746699999999997</v>
      </c>
      <c r="K85" s="29">
        <v>6.62</v>
      </c>
      <c r="L85" s="29">
        <v>3.87</v>
      </c>
      <c r="M85" s="29">
        <v>0.3</v>
      </c>
      <c r="N85" s="29">
        <v>0.69699999999999995</v>
      </c>
      <c r="O85" s="29" t="s">
        <v>39</v>
      </c>
      <c r="P85" s="29">
        <v>3.9260000000000002</v>
      </c>
      <c r="Q85" s="29" t="s">
        <v>38</v>
      </c>
    </row>
    <row r="86" spans="1:17" x14ac:dyDescent="0.25">
      <c r="A86" s="29" t="s">
        <v>14</v>
      </c>
      <c r="B86" s="29">
        <v>2016</v>
      </c>
      <c r="C86" s="29" t="s">
        <v>315</v>
      </c>
      <c r="D86" s="29" t="s">
        <v>2</v>
      </c>
      <c r="E86" s="29" t="s">
        <v>40</v>
      </c>
      <c r="F86" s="30">
        <v>42524</v>
      </c>
      <c r="G86" s="30">
        <v>0.3125</v>
      </c>
      <c r="H86" s="29">
        <v>4.12</v>
      </c>
      <c r="I86" s="29">
        <v>100</v>
      </c>
      <c r="J86" s="29">
        <v>53.603299999999997</v>
      </c>
      <c r="K86" s="29">
        <v>6.6932999999999998</v>
      </c>
      <c r="L86" s="29">
        <v>0</v>
      </c>
      <c r="M86" s="29">
        <v>0</v>
      </c>
      <c r="N86" s="29">
        <v>0</v>
      </c>
      <c r="O86" s="29" t="s">
        <v>90</v>
      </c>
      <c r="Q86" s="29" t="s">
        <v>38</v>
      </c>
    </row>
    <row r="87" spans="1:17" x14ac:dyDescent="0.25">
      <c r="A87" s="29" t="s">
        <v>14</v>
      </c>
      <c r="B87" s="29">
        <v>2016</v>
      </c>
      <c r="C87" s="29" t="s">
        <v>314</v>
      </c>
      <c r="D87" s="29" t="s">
        <v>2</v>
      </c>
      <c r="E87" s="29" t="s">
        <v>40</v>
      </c>
      <c r="F87" s="30">
        <v>42521</v>
      </c>
      <c r="G87" s="30">
        <v>0.64375000000000004</v>
      </c>
      <c r="H87" s="29">
        <v>4.12</v>
      </c>
      <c r="I87" s="29">
        <v>56</v>
      </c>
      <c r="J87" s="29">
        <v>53.616700000000002</v>
      </c>
      <c r="K87" s="29">
        <v>6.7667000000000002</v>
      </c>
      <c r="L87" s="29">
        <v>2.2999999999999998</v>
      </c>
      <c r="M87" s="29">
        <v>0.04</v>
      </c>
      <c r="N87" s="29">
        <v>7.3999999999999996E-2</v>
      </c>
      <c r="O87" s="29" t="s">
        <v>90</v>
      </c>
      <c r="Q87" s="29" t="s">
        <v>38</v>
      </c>
    </row>
    <row r="88" spans="1:17" x14ac:dyDescent="0.25">
      <c r="A88" s="29" t="s">
        <v>14</v>
      </c>
      <c r="B88" s="29">
        <v>2016</v>
      </c>
      <c r="C88" s="29" t="s">
        <v>313</v>
      </c>
      <c r="D88" s="29" t="s">
        <v>2</v>
      </c>
      <c r="E88" s="29" t="s">
        <v>2</v>
      </c>
      <c r="F88" s="30">
        <v>42508</v>
      </c>
      <c r="G88" s="30">
        <v>0.76111111111111096</v>
      </c>
      <c r="H88" s="29">
        <v>1.54</v>
      </c>
      <c r="I88" s="29">
        <v>90</v>
      </c>
      <c r="J88" s="29">
        <v>54.0533</v>
      </c>
      <c r="K88" s="29">
        <v>6.83</v>
      </c>
      <c r="L88" s="29">
        <v>0.2</v>
      </c>
      <c r="M88" s="29">
        <v>0.05</v>
      </c>
      <c r="N88" s="29">
        <v>4.0000000000000001E-3</v>
      </c>
      <c r="O88" s="29" t="s">
        <v>39</v>
      </c>
      <c r="P88" s="29">
        <v>1E-3</v>
      </c>
      <c r="Q88" s="29" t="s">
        <v>38</v>
      </c>
    </row>
    <row r="89" spans="1:17" x14ac:dyDescent="0.25">
      <c r="A89" s="29" t="s">
        <v>14</v>
      </c>
      <c r="B89" s="29">
        <v>2016</v>
      </c>
      <c r="C89" s="29" t="s">
        <v>312</v>
      </c>
      <c r="D89" s="29" t="s">
        <v>2</v>
      </c>
      <c r="E89" s="29" t="s">
        <v>40</v>
      </c>
      <c r="F89" s="30">
        <v>42521</v>
      </c>
      <c r="G89" s="30">
        <v>0.66458333333333297</v>
      </c>
      <c r="H89" s="29">
        <v>4.12</v>
      </c>
      <c r="I89" s="29">
        <v>56</v>
      </c>
      <c r="J89" s="29">
        <v>53.59</v>
      </c>
      <c r="K89" s="29">
        <v>6.8650000000000002</v>
      </c>
      <c r="L89" s="29">
        <v>0.1</v>
      </c>
      <c r="M89" s="29">
        <v>0.01</v>
      </c>
      <c r="N89" s="29">
        <v>1E-3</v>
      </c>
      <c r="O89" s="29" t="s">
        <v>90</v>
      </c>
      <c r="Q89" s="29" t="s">
        <v>38</v>
      </c>
    </row>
    <row r="90" spans="1:17" x14ac:dyDescent="0.25">
      <c r="A90" s="29" t="s">
        <v>14</v>
      </c>
      <c r="B90" s="29">
        <v>2016</v>
      </c>
      <c r="C90" s="29" t="s">
        <v>311</v>
      </c>
      <c r="D90" s="29" t="s">
        <v>2</v>
      </c>
      <c r="E90" s="29" t="s">
        <v>40</v>
      </c>
      <c r="F90" s="30">
        <v>42608</v>
      </c>
      <c r="G90" s="30">
        <v>0.58263888888888904</v>
      </c>
      <c r="H90" s="29">
        <v>18.010000000000002</v>
      </c>
      <c r="I90" s="29">
        <v>240</v>
      </c>
      <c r="J90" s="29">
        <v>54.263300000000001</v>
      </c>
      <c r="K90" s="29">
        <v>6.9116999999999997</v>
      </c>
      <c r="L90" s="29">
        <v>3.5</v>
      </c>
      <c r="M90" s="29">
        <v>0.6</v>
      </c>
      <c r="N90" s="29">
        <v>1.68</v>
      </c>
      <c r="O90" s="29" t="s">
        <v>38</v>
      </c>
      <c r="Q90" s="29" t="s">
        <v>38</v>
      </c>
    </row>
    <row r="91" spans="1:17" x14ac:dyDescent="0.25">
      <c r="A91" s="29" t="s">
        <v>14</v>
      </c>
      <c r="B91" s="29">
        <v>2016</v>
      </c>
      <c r="C91" s="29" t="s">
        <v>310</v>
      </c>
      <c r="D91" s="29" t="s">
        <v>2</v>
      </c>
      <c r="E91" s="29" t="s">
        <v>40</v>
      </c>
      <c r="F91" s="30">
        <v>42643</v>
      </c>
      <c r="G91" s="30">
        <v>0.77430555555555503</v>
      </c>
      <c r="H91" s="29">
        <v>11.32</v>
      </c>
      <c r="I91" s="29">
        <v>257</v>
      </c>
      <c r="J91" s="29">
        <v>54.203299999999999</v>
      </c>
      <c r="K91" s="29">
        <v>6.92</v>
      </c>
      <c r="L91" s="29">
        <v>1.9</v>
      </c>
      <c r="M91" s="29">
        <v>0.3</v>
      </c>
      <c r="N91" s="29">
        <v>0.51300000000000001</v>
      </c>
      <c r="O91" s="29" t="s">
        <v>38</v>
      </c>
      <c r="Q91" s="29" t="s">
        <v>38</v>
      </c>
    </row>
    <row r="92" spans="1:17" x14ac:dyDescent="0.25">
      <c r="A92" s="29" t="s">
        <v>14</v>
      </c>
      <c r="B92" s="29">
        <v>2016</v>
      </c>
      <c r="C92" s="29" t="s">
        <v>309</v>
      </c>
      <c r="D92" s="29" t="s">
        <v>2</v>
      </c>
      <c r="E92" s="29" t="s">
        <v>2</v>
      </c>
      <c r="F92" s="30">
        <v>42410</v>
      </c>
      <c r="G92" s="30">
        <v>0.79305555555555596</v>
      </c>
      <c r="H92" s="29">
        <v>8.23</v>
      </c>
      <c r="I92" s="29">
        <v>320</v>
      </c>
      <c r="J92" s="29">
        <v>55.005000000000003</v>
      </c>
      <c r="K92" s="29">
        <v>7.0350000000000001</v>
      </c>
      <c r="L92" s="29">
        <v>7.5</v>
      </c>
      <c r="M92" s="29">
        <v>1.5</v>
      </c>
      <c r="N92" s="29">
        <v>2.25</v>
      </c>
      <c r="O92" s="29" t="s">
        <v>38</v>
      </c>
      <c r="Q92" s="29" t="s">
        <v>38</v>
      </c>
    </row>
    <row r="93" spans="1:17" x14ac:dyDescent="0.25">
      <c r="A93" s="29" t="s">
        <v>14</v>
      </c>
      <c r="B93" s="29">
        <v>2016</v>
      </c>
      <c r="C93" s="29" t="s">
        <v>308</v>
      </c>
      <c r="D93" s="29" t="s">
        <v>2</v>
      </c>
      <c r="E93" s="29" t="s">
        <v>40</v>
      </c>
      <c r="F93" s="30">
        <v>42597</v>
      </c>
      <c r="G93" s="30">
        <v>0.69097222222222199</v>
      </c>
      <c r="H93" s="29">
        <v>3.09</v>
      </c>
      <c r="I93" s="29">
        <v>304</v>
      </c>
      <c r="J93" s="29">
        <v>54.171700000000001</v>
      </c>
      <c r="K93" s="29">
        <v>7.1150000000000002</v>
      </c>
      <c r="L93" s="29">
        <v>0.25</v>
      </c>
      <c r="M93" s="29">
        <v>0.1</v>
      </c>
      <c r="N93" s="29">
        <v>0.02</v>
      </c>
      <c r="O93" s="29" t="s">
        <v>39</v>
      </c>
      <c r="P93" s="29">
        <v>3.4000000000000002E-2</v>
      </c>
      <c r="Q93" s="29" t="s">
        <v>38</v>
      </c>
    </row>
    <row r="94" spans="1:17" x14ac:dyDescent="0.25">
      <c r="A94" s="29" t="s">
        <v>14</v>
      </c>
      <c r="B94" s="29">
        <v>2016</v>
      </c>
      <c r="C94" s="29" t="s">
        <v>307</v>
      </c>
      <c r="D94" s="29" t="s">
        <v>2</v>
      </c>
      <c r="E94" s="29" t="s">
        <v>40</v>
      </c>
      <c r="F94" s="30">
        <v>42576</v>
      </c>
      <c r="G94" s="30">
        <v>0.65625</v>
      </c>
      <c r="H94" s="29">
        <v>6.69</v>
      </c>
      <c r="I94" s="29">
        <v>210</v>
      </c>
      <c r="J94" s="29">
        <v>53.8767</v>
      </c>
      <c r="K94" s="29">
        <v>7.1867000000000001</v>
      </c>
      <c r="L94" s="29">
        <v>4.41</v>
      </c>
      <c r="M94" s="29">
        <v>1.27</v>
      </c>
      <c r="N94" s="29">
        <v>0.84</v>
      </c>
      <c r="O94" s="29" t="s">
        <v>90</v>
      </c>
      <c r="Q94" s="29" t="s">
        <v>38</v>
      </c>
    </row>
    <row r="95" spans="1:17" x14ac:dyDescent="0.25">
      <c r="A95" s="29" t="s">
        <v>14</v>
      </c>
      <c r="B95" s="29">
        <v>2016</v>
      </c>
      <c r="C95" s="29" t="s">
        <v>306</v>
      </c>
      <c r="D95" s="29" t="s">
        <v>2</v>
      </c>
      <c r="E95" s="29" t="s">
        <v>2</v>
      </c>
      <c r="F95" s="30">
        <v>42529</v>
      </c>
      <c r="G95" s="30">
        <v>9.30555555555556E-2</v>
      </c>
      <c r="H95" s="29">
        <v>10.29</v>
      </c>
      <c r="I95" s="29">
        <v>314</v>
      </c>
      <c r="J95" s="29">
        <v>54.26</v>
      </c>
      <c r="K95" s="29">
        <v>7.2816999999999998</v>
      </c>
      <c r="L95" s="29">
        <v>15</v>
      </c>
      <c r="M95" s="29">
        <v>0.5</v>
      </c>
      <c r="N95" s="29">
        <v>5.25</v>
      </c>
      <c r="O95" s="29" t="s">
        <v>38</v>
      </c>
      <c r="Q95" s="29" t="s">
        <v>38</v>
      </c>
    </row>
    <row r="96" spans="1:17" x14ac:dyDescent="0.25">
      <c r="A96" s="29" t="s">
        <v>14</v>
      </c>
      <c r="B96" s="29">
        <v>2016</v>
      </c>
      <c r="C96" s="29" t="s">
        <v>305</v>
      </c>
      <c r="D96" s="29" t="s">
        <v>2</v>
      </c>
      <c r="E96" s="29" t="s">
        <v>40</v>
      </c>
      <c r="F96" s="30">
        <v>42633</v>
      </c>
      <c r="G96" s="30">
        <v>0.297916666666667</v>
      </c>
      <c r="H96" s="29">
        <v>6.17</v>
      </c>
      <c r="I96" s="29">
        <v>70</v>
      </c>
      <c r="J96" s="29">
        <v>54.0533</v>
      </c>
      <c r="K96" s="29">
        <v>7.7617000000000003</v>
      </c>
      <c r="L96" s="29">
        <v>2.7</v>
      </c>
      <c r="M96" s="29">
        <v>0.45</v>
      </c>
      <c r="N96" s="29">
        <v>0.72899999999999998</v>
      </c>
      <c r="O96" s="29" t="s">
        <v>39</v>
      </c>
      <c r="P96" s="29">
        <v>0.44800000000000001</v>
      </c>
      <c r="Q96" s="29" t="s">
        <v>38</v>
      </c>
    </row>
    <row r="97" spans="1:17" x14ac:dyDescent="0.25">
      <c r="A97" s="29" t="s">
        <v>14</v>
      </c>
      <c r="B97" s="29">
        <v>2016</v>
      </c>
      <c r="C97" s="29" t="s">
        <v>304</v>
      </c>
      <c r="D97" s="29" t="s">
        <v>2</v>
      </c>
      <c r="E97" s="29" t="s">
        <v>40</v>
      </c>
      <c r="F97" s="30">
        <v>42564</v>
      </c>
      <c r="G97" s="30">
        <v>0.46875</v>
      </c>
      <c r="H97" s="29">
        <v>0</v>
      </c>
      <c r="I97" s="29">
        <v>0</v>
      </c>
      <c r="J97" s="29">
        <v>53.956699999999998</v>
      </c>
      <c r="K97" s="29">
        <v>7.82</v>
      </c>
      <c r="L97" s="29">
        <v>27.8</v>
      </c>
      <c r="M97" s="29">
        <v>0.1</v>
      </c>
      <c r="N97" s="29">
        <v>0.55600000000000005</v>
      </c>
      <c r="O97" s="29" t="s">
        <v>39</v>
      </c>
      <c r="P97" s="29">
        <v>2.1999999999999999E-2</v>
      </c>
      <c r="Q97" s="29" t="s">
        <v>38</v>
      </c>
    </row>
    <row r="98" spans="1:17" x14ac:dyDescent="0.25">
      <c r="A98" s="29" t="s">
        <v>14</v>
      </c>
      <c r="B98" s="29">
        <v>2016</v>
      </c>
      <c r="C98" s="29" t="s">
        <v>303</v>
      </c>
      <c r="D98" s="29" t="s">
        <v>2</v>
      </c>
      <c r="E98" s="29" t="s">
        <v>40</v>
      </c>
      <c r="F98" s="30">
        <v>42437</v>
      </c>
      <c r="G98" s="30">
        <v>0.30902777777777801</v>
      </c>
      <c r="H98" s="29">
        <v>4.12</v>
      </c>
      <c r="I98" s="29">
        <v>292</v>
      </c>
      <c r="J98" s="29">
        <v>54.594999999999999</v>
      </c>
      <c r="K98" s="29">
        <v>7.9132999999999996</v>
      </c>
      <c r="L98" s="29">
        <v>1.67</v>
      </c>
      <c r="M98" s="29">
        <v>0.6</v>
      </c>
      <c r="N98" s="29">
        <v>0.80200000000000005</v>
      </c>
      <c r="O98" s="29" t="s">
        <v>39</v>
      </c>
      <c r="P98" s="29">
        <v>5.2999999999999999E-2</v>
      </c>
      <c r="Q98" s="29" t="s">
        <v>38</v>
      </c>
    </row>
    <row r="99" spans="1:17" x14ac:dyDescent="0.25">
      <c r="A99" s="29" t="s">
        <v>14</v>
      </c>
      <c r="B99" s="29">
        <v>2016</v>
      </c>
      <c r="C99" s="29" t="s">
        <v>302</v>
      </c>
      <c r="D99" s="29" t="s">
        <v>2</v>
      </c>
      <c r="E99" s="29" t="s">
        <v>2</v>
      </c>
      <c r="F99" s="30">
        <v>42633</v>
      </c>
      <c r="G99" s="30">
        <v>0.16736111111111099</v>
      </c>
      <c r="H99" s="29">
        <v>2.06</v>
      </c>
      <c r="I99" s="29">
        <v>177</v>
      </c>
      <c r="J99" s="29">
        <v>54.011699999999998</v>
      </c>
      <c r="K99" s="29">
        <v>8.0517000000000003</v>
      </c>
      <c r="L99" s="29">
        <v>3.2</v>
      </c>
      <c r="M99" s="29">
        <v>0.5</v>
      </c>
      <c r="N99" s="29">
        <v>1.1200000000000001</v>
      </c>
      <c r="O99" s="29" t="s">
        <v>38</v>
      </c>
      <c r="Q99" s="29" t="s">
        <v>38</v>
      </c>
    </row>
    <row r="100" spans="1:17" x14ac:dyDescent="0.25">
      <c r="A100" s="29" t="s">
        <v>14</v>
      </c>
      <c r="B100" s="29">
        <v>2016</v>
      </c>
      <c r="C100" s="29" t="s">
        <v>301</v>
      </c>
      <c r="D100" s="29" t="s">
        <v>2</v>
      </c>
      <c r="E100" s="29" t="s">
        <v>2</v>
      </c>
      <c r="F100" s="30">
        <v>42441</v>
      </c>
      <c r="G100" s="30">
        <v>0.76597222222222205</v>
      </c>
      <c r="H100" s="29">
        <v>5.66</v>
      </c>
      <c r="I100" s="29">
        <v>122</v>
      </c>
      <c r="J100" s="29">
        <v>54.991700000000002</v>
      </c>
      <c r="K100" s="29">
        <v>8.2066999999999997</v>
      </c>
      <c r="L100" s="29">
        <v>1.5</v>
      </c>
      <c r="M100" s="29">
        <v>0.2</v>
      </c>
      <c r="N100" s="29">
        <v>0.24</v>
      </c>
      <c r="O100" s="29" t="s">
        <v>90</v>
      </c>
      <c r="Q100" s="29" t="s">
        <v>38</v>
      </c>
    </row>
    <row r="101" spans="1:17" x14ac:dyDescent="0.25">
      <c r="A101" s="29" t="s">
        <v>14</v>
      </c>
      <c r="B101" s="29">
        <v>2016</v>
      </c>
      <c r="C101" s="29" t="s">
        <v>300</v>
      </c>
      <c r="D101" s="29" t="s">
        <v>2</v>
      </c>
      <c r="E101" s="29" t="s">
        <v>40</v>
      </c>
      <c r="F101" s="30">
        <v>42524</v>
      </c>
      <c r="G101" s="30">
        <v>0.243055555555556</v>
      </c>
      <c r="H101" s="29">
        <v>8.75</v>
      </c>
      <c r="I101" s="29">
        <v>104</v>
      </c>
      <c r="J101" s="29">
        <v>54.59</v>
      </c>
      <c r="K101" s="29">
        <v>8.4766999999999992</v>
      </c>
      <c r="L101" s="29">
        <v>0</v>
      </c>
      <c r="M101" s="29">
        <v>0</v>
      </c>
      <c r="N101" s="29">
        <v>0</v>
      </c>
      <c r="O101" s="29" t="s">
        <v>38</v>
      </c>
      <c r="Q101" s="29" t="s">
        <v>38</v>
      </c>
    </row>
    <row r="102" spans="1:17" x14ac:dyDescent="0.25">
      <c r="A102" s="29" t="s">
        <v>14</v>
      </c>
      <c r="B102" s="29">
        <v>2016</v>
      </c>
      <c r="C102" s="29" t="s">
        <v>299</v>
      </c>
      <c r="D102" s="29" t="s">
        <v>2</v>
      </c>
      <c r="E102" s="29" t="s">
        <v>40</v>
      </c>
      <c r="F102" s="30">
        <v>42524</v>
      </c>
      <c r="G102" s="30">
        <v>0.40138888888888902</v>
      </c>
      <c r="H102" s="29">
        <v>6.17</v>
      </c>
      <c r="I102" s="29">
        <v>75</v>
      </c>
      <c r="J102" s="29">
        <v>54.5383</v>
      </c>
      <c r="K102" s="29">
        <v>8.5366999999999997</v>
      </c>
      <c r="L102" s="29">
        <v>0</v>
      </c>
      <c r="M102" s="29">
        <v>0</v>
      </c>
      <c r="N102" s="29">
        <v>0</v>
      </c>
      <c r="O102" s="29" t="s">
        <v>90</v>
      </c>
      <c r="Q102" s="29" t="s">
        <v>38</v>
      </c>
    </row>
    <row r="103" spans="1:17" x14ac:dyDescent="0.25">
      <c r="A103" s="29" t="s">
        <v>14</v>
      </c>
      <c r="B103" s="29">
        <v>2016</v>
      </c>
      <c r="C103" s="29" t="s">
        <v>298</v>
      </c>
      <c r="D103" s="29" t="s">
        <v>2</v>
      </c>
      <c r="E103" s="29" t="s">
        <v>40</v>
      </c>
      <c r="F103" s="30">
        <v>42538</v>
      </c>
      <c r="G103" s="30">
        <v>0.422222222222222</v>
      </c>
      <c r="H103" s="29">
        <v>2</v>
      </c>
      <c r="I103" s="29">
        <v>5</v>
      </c>
      <c r="J103" s="29">
        <v>53.986699999999999</v>
      </c>
      <c r="K103" s="29">
        <v>7.8517000000000001</v>
      </c>
      <c r="L103" s="29">
        <v>0.5</v>
      </c>
      <c r="M103" s="29">
        <v>0.5</v>
      </c>
      <c r="N103" s="29">
        <v>0.15</v>
      </c>
      <c r="O103" s="29" t="s">
        <v>39</v>
      </c>
      <c r="P103" s="29">
        <v>0.32300000000000001</v>
      </c>
      <c r="Q103" s="29" t="s">
        <v>38</v>
      </c>
    </row>
    <row r="104" spans="1:17" x14ac:dyDescent="0.25">
      <c r="A104" s="29" t="s">
        <v>14</v>
      </c>
      <c r="B104" s="29">
        <v>2016</v>
      </c>
      <c r="C104" s="29" t="s">
        <v>297</v>
      </c>
      <c r="D104" s="29" t="s">
        <v>2</v>
      </c>
      <c r="E104" s="29" t="s">
        <v>40</v>
      </c>
      <c r="F104" s="30">
        <v>42538</v>
      </c>
      <c r="G104" s="30">
        <v>0.422916666666667</v>
      </c>
      <c r="H104" s="29">
        <v>2</v>
      </c>
      <c r="I104" s="29">
        <v>5</v>
      </c>
      <c r="J104" s="29">
        <v>53.994700000000002</v>
      </c>
      <c r="K104" s="29">
        <v>7.8735999999999997</v>
      </c>
      <c r="L104" s="29">
        <v>0.5</v>
      </c>
      <c r="M104" s="29">
        <v>0.5</v>
      </c>
      <c r="N104" s="29">
        <v>0.15</v>
      </c>
      <c r="O104" s="29" t="s">
        <v>39</v>
      </c>
      <c r="P104" s="29">
        <v>0.32300000000000001</v>
      </c>
      <c r="Q104" s="29" t="s">
        <v>38</v>
      </c>
    </row>
    <row r="105" spans="1:17" x14ac:dyDescent="0.25">
      <c r="A105" s="29" t="s">
        <v>14</v>
      </c>
      <c r="B105" s="29">
        <v>2016</v>
      </c>
      <c r="C105" s="29" t="s">
        <v>296</v>
      </c>
      <c r="D105" s="29" t="s">
        <v>2</v>
      </c>
      <c r="E105" s="29" t="s">
        <v>40</v>
      </c>
      <c r="F105" s="30">
        <v>42538</v>
      </c>
      <c r="G105" s="30">
        <v>0.43958333333333299</v>
      </c>
      <c r="H105" s="29">
        <v>2</v>
      </c>
      <c r="I105" s="29">
        <v>5</v>
      </c>
      <c r="J105" s="29">
        <v>54.143099999999997</v>
      </c>
      <c r="K105" s="29">
        <v>6.9633000000000003</v>
      </c>
      <c r="L105" s="29">
        <v>5.7</v>
      </c>
      <c r="M105" s="29">
        <v>1.4</v>
      </c>
      <c r="N105" s="29">
        <v>1.5960000000000001</v>
      </c>
      <c r="O105" s="29" t="s">
        <v>90</v>
      </c>
      <c r="Q105" s="29" t="s">
        <v>38</v>
      </c>
    </row>
    <row r="106" spans="1:17" x14ac:dyDescent="0.25">
      <c r="A106" s="29" t="s">
        <v>14</v>
      </c>
      <c r="B106" s="29">
        <v>2016</v>
      </c>
      <c r="C106" s="29" t="s">
        <v>295</v>
      </c>
      <c r="D106" s="29" t="s">
        <v>2</v>
      </c>
      <c r="E106" s="29" t="s">
        <v>40</v>
      </c>
      <c r="F106" s="30">
        <v>42538</v>
      </c>
      <c r="G106" s="30">
        <v>0.44722222222222202</v>
      </c>
      <c r="H106" s="29">
        <v>3</v>
      </c>
      <c r="I106" s="29">
        <v>1</v>
      </c>
      <c r="J106" s="29">
        <v>54.2483</v>
      </c>
      <c r="K106" s="29">
        <v>6.3049999999999997</v>
      </c>
      <c r="L106" s="29">
        <v>3.2</v>
      </c>
      <c r="M106" s="29">
        <v>1.6</v>
      </c>
      <c r="N106" s="29">
        <v>1.28</v>
      </c>
      <c r="O106" s="29" t="s">
        <v>39</v>
      </c>
      <c r="P106" s="29">
        <v>0.218</v>
      </c>
      <c r="Q106" s="29" t="s">
        <v>38</v>
      </c>
    </row>
    <row r="107" spans="1:17" x14ac:dyDescent="0.25">
      <c r="A107" s="29" t="s">
        <v>14</v>
      </c>
      <c r="B107" s="29">
        <v>2016</v>
      </c>
      <c r="C107" s="29" t="s">
        <v>294</v>
      </c>
      <c r="D107" s="29" t="s">
        <v>2</v>
      </c>
      <c r="E107" s="29" t="s">
        <v>40</v>
      </c>
      <c r="F107" s="30">
        <v>42568</v>
      </c>
      <c r="G107" s="30">
        <v>0.43611111111111101</v>
      </c>
      <c r="H107" s="29">
        <v>5</v>
      </c>
      <c r="I107" s="29">
        <v>277</v>
      </c>
      <c r="J107" s="29">
        <v>54.2517</v>
      </c>
      <c r="K107" s="29">
        <v>7.6566999999999998</v>
      </c>
      <c r="L107" s="29">
        <v>1</v>
      </c>
      <c r="M107" s="29">
        <v>1</v>
      </c>
      <c r="N107" s="29">
        <v>0.1</v>
      </c>
      <c r="O107" s="29" t="s">
        <v>90</v>
      </c>
      <c r="Q107" s="29" t="s">
        <v>38</v>
      </c>
    </row>
    <row r="108" spans="1:17" x14ac:dyDescent="0.25">
      <c r="A108" s="29" t="s">
        <v>15</v>
      </c>
      <c r="B108" s="29">
        <v>2016</v>
      </c>
      <c r="C108" s="29" t="s">
        <v>293</v>
      </c>
      <c r="D108" s="29" t="s">
        <v>2</v>
      </c>
      <c r="E108" s="29" t="s">
        <v>40</v>
      </c>
      <c r="F108" s="30">
        <v>42381</v>
      </c>
      <c r="G108" s="30">
        <v>0.41944444444444401</v>
      </c>
      <c r="H108" s="29">
        <v>7</v>
      </c>
      <c r="I108" s="29">
        <v>252</v>
      </c>
      <c r="J108" s="29">
        <v>54.116900000000001</v>
      </c>
      <c r="K108" s="29">
        <v>5.28</v>
      </c>
      <c r="L108" s="29">
        <v>0.7</v>
      </c>
      <c r="M108" s="29">
        <v>0.1</v>
      </c>
      <c r="N108" s="29">
        <v>5.2999999999999999E-2</v>
      </c>
      <c r="O108" s="29" t="s">
        <v>38</v>
      </c>
      <c r="Q108" s="29" t="s">
        <v>38</v>
      </c>
    </row>
    <row r="109" spans="1:17" x14ac:dyDescent="0.25">
      <c r="A109" s="29" t="s">
        <v>15</v>
      </c>
      <c r="B109" s="29">
        <v>2016</v>
      </c>
      <c r="C109" s="29" t="s">
        <v>292</v>
      </c>
      <c r="D109" s="29" t="s">
        <v>2</v>
      </c>
      <c r="E109" s="29" t="s">
        <v>40</v>
      </c>
      <c r="F109" s="30">
        <v>42381</v>
      </c>
      <c r="G109" s="30">
        <v>0.43055555555555602</v>
      </c>
      <c r="H109" s="29">
        <v>7</v>
      </c>
      <c r="I109" s="29">
        <v>252</v>
      </c>
      <c r="J109" s="29">
        <v>54.063899999999997</v>
      </c>
      <c r="K109" s="29">
        <v>4.6780999999999997</v>
      </c>
      <c r="L109" s="29">
        <v>0.1</v>
      </c>
      <c r="M109" s="29">
        <v>0.1</v>
      </c>
      <c r="N109" s="29">
        <v>8.0000000000000002E-3</v>
      </c>
      <c r="O109" s="29" t="s">
        <v>38</v>
      </c>
      <c r="Q109" s="29" t="s">
        <v>46</v>
      </c>
    </row>
    <row r="110" spans="1:17" x14ac:dyDescent="0.25">
      <c r="A110" s="29" t="s">
        <v>15</v>
      </c>
      <c r="B110" s="29">
        <v>2016</v>
      </c>
      <c r="C110" s="29" t="s">
        <v>291</v>
      </c>
      <c r="D110" s="29" t="s">
        <v>2</v>
      </c>
      <c r="E110" s="29" t="s">
        <v>40</v>
      </c>
      <c r="F110" s="30">
        <v>42381</v>
      </c>
      <c r="G110" s="30">
        <v>0.43055555555555602</v>
      </c>
      <c r="H110" s="29">
        <v>7</v>
      </c>
      <c r="I110" s="29">
        <v>252</v>
      </c>
      <c r="J110" s="29">
        <v>54.056100000000001</v>
      </c>
      <c r="K110" s="29">
        <v>4.6353</v>
      </c>
      <c r="L110" s="29">
        <v>0.3</v>
      </c>
      <c r="M110" s="29">
        <v>0.2</v>
      </c>
      <c r="N110" s="29">
        <v>4.4999999999999998E-2</v>
      </c>
      <c r="O110" s="29" t="s">
        <v>38</v>
      </c>
      <c r="Q110" s="29" t="s">
        <v>46</v>
      </c>
    </row>
    <row r="111" spans="1:17" x14ac:dyDescent="0.25">
      <c r="A111" s="29" t="s">
        <v>15</v>
      </c>
      <c r="B111" s="29">
        <v>2016</v>
      </c>
      <c r="C111" s="29" t="s">
        <v>290</v>
      </c>
      <c r="D111" s="29" t="s">
        <v>2</v>
      </c>
      <c r="E111" s="29" t="s">
        <v>40</v>
      </c>
      <c r="F111" s="30">
        <v>42381</v>
      </c>
      <c r="G111" s="30">
        <v>0.43055555555555602</v>
      </c>
      <c r="H111" s="29">
        <v>7</v>
      </c>
      <c r="I111" s="29">
        <v>252</v>
      </c>
      <c r="J111" s="29">
        <v>54.054699999999997</v>
      </c>
      <c r="K111" s="29">
        <v>4.6243999999999996</v>
      </c>
      <c r="L111" s="29">
        <v>0.7</v>
      </c>
      <c r="M111" s="29">
        <v>0.1</v>
      </c>
      <c r="N111" s="29">
        <v>5.2999999999999999E-2</v>
      </c>
      <c r="O111" s="29" t="s">
        <v>38</v>
      </c>
      <c r="Q111" s="29" t="s">
        <v>46</v>
      </c>
    </row>
    <row r="112" spans="1:17" x14ac:dyDescent="0.25">
      <c r="A112" s="29" t="s">
        <v>15</v>
      </c>
      <c r="B112" s="29">
        <v>2016</v>
      </c>
      <c r="C112" s="29" t="s">
        <v>289</v>
      </c>
      <c r="D112" s="29" t="s">
        <v>2</v>
      </c>
      <c r="E112" s="29" t="s">
        <v>40</v>
      </c>
      <c r="F112" s="30">
        <v>42382</v>
      </c>
      <c r="G112" s="30">
        <v>0.67708333333333304</v>
      </c>
      <c r="H112" s="29">
        <v>12.35</v>
      </c>
      <c r="I112" s="29">
        <v>285</v>
      </c>
      <c r="J112" s="29">
        <v>53.743299999999998</v>
      </c>
      <c r="K112" s="29">
        <v>4.09</v>
      </c>
      <c r="L112" s="29">
        <v>0.8</v>
      </c>
      <c r="M112" s="29">
        <v>0.1</v>
      </c>
      <c r="N112" s="29">
        <v>4.8000000000000001E-2</v>
      </c>
      <c r="O112" s="29" t="s">
        <v>39</v>
      </c>
      <c r="P112" s="29">
        <v>2.4E-2</v>
      </c>
      <c r="Q112" s="29" t="s">
        <v>38</v>
      </c>
    </row>
    <row r="113" spans="1:17" x14ac:dyDescent="0.25">
      <c r="A113" s="29" t="s">
        <v>15</v>
      </c>
      <c r="B113" s="29">
        <v>2016</v>
      </c>
      <c r="C113" s="29" t="s">
        <v>288</v>
      </c>
      <c r="D113" s="29" t="s">
        <v>2</v>
      </c>
      <c r="E113" s="29" t="s">
        <v>40</v>
      </c>
      <c r="F113" s="30">
        <v>42383</v>
      </c>
      <c r="G113" s="30">
        <v>0.42361111111111099</v>
      </c>
      <c r="H113" s="29">
        <v>2</v>
      </c>
      <c r="I113" s="29">
        <v>0</v>
      </c>
      <c r="J113" s="29">
        <v>52.2789</v>
      </c>
      <c r="K113" s="29">
        <v>3.6905999999999999</v>
      </c>
      <c r="L113" s="29">
        <v>1</v>
      </c>
      <c r="M113" s="29">
        <v>0.2</v>
      </c>
      <c r="N113" s="29">
        <v>0.16</v>
      </c>
      <c r="O113" s="29" t="s">
        <v>38</v>
      </c>
      <c r="Q113" s="29" t="s">
        <v>43</v>
      </c>
    </row>
    <row r="114" spans="1:17" x14ac:dyDescent="0.25">
      <c r="A114" s="29" t="s">
        <v>15</v>
      </c>
      <c r="B114" s="29">
        <v>2016</v>
      </c>
      <c r="C114" s="29" t="s">
        <v>287</v>
      </c>
      <c r="D114" s="29" t="s">
        <v>2</v>
      </c>
      <c r="E114" s="29" t="s">
        <v>40</v>
      </c>
      <c r="F114" s="30">
        <v>42389</v>
      </c>
      <c r="G114" s="30">
        <v>0.44722222222222202</v>
      </c>
      <c r="H114" s="29">
        <v>6.69</v>
      </c>
      <c r="I114" s="29">
        <v>330</v>
      </c>
      <c r="J114" s="29">
        <v>53.465000000000003</v>
      </c>
      <c r="K114" s="29">
        <v>4.5750000000000002</v>
      </c>
      <c r="L114" s="29">
        <v>1.35</v>
      </c>
      <c r="M114" s="29">
        <v>1.4</v>
      </c>
      <c r="N114" s="29">
        <v>1.512</v>
      </c>
      <c r="O114" s="29" t="s">
        <v>38</v>
      </c>
      <c r="Q114" s="29" t="s">
        <v>38</v>
      </c>
    </row>
    <row r="115" spans="1:17" x14ac:dyDescent="0.25">
      <c r="A115" s="29" t="s">
        <v>15</v>
      </c>
      <c r="B115" s="29">
        <v>2016</v>
      </c>
      <c r="C115" s="29" t="s">
        <v>286</v>
      </c>
      <c r="D115" s="29" t="s">
        <v>2</v>
      </c>
      <c r="E115" s="29" t="s">
        <v>40</v>
      </c>
      <c r="F115" s="30">
        <v>42389</v>
      </c>
      <c r="G115" s="30">
        <v>0.57638888888888895</v>
      </c>
      <c r="H115" s="29">
        <v>3</v>
      </c>
      <c r="I115" s="29">
        <v>316</v>
      </c>
      <c r="J115" s="29">
        <v>52.012799999999999</v>
      </c>
      <c r="K115" s="29">
        <v>3.0893999999999999</v>
      </c>
      <c r="L115" s="29">
        <v>1</v>
      </c>
      <c r="M115" s="29">
        <v>0.3</v>
      </c>
      <c r="N115" s="29">
        <v>0.22500000000000001</v>
      </c>
      <c r="O115" s="29" t="s">
        <v>38</v>
      </c>
      <c r="Q115" s="29" t="s">
        <v>43</v>
      </c>
    </row>
    <row r="116" spans="1:17" x14ac:dyDescent="0.25">
      <c r="A116" s="29" t="s">
        <v>15</v>
      </c>
      <c r="B116" s="29">
        <v>2016</v>
      </c>
      <c r="C116" s="29" t="s">
        <v>285</v>
      </c>
      <c r="D116" s="29" t="s">
        <v>2</v>
      </c>
      <c r="E116" s="29" t="s">
        <v>40</v>
      </c>
      <c r="F116" s="30">
        <v>42389</v>
      </c>
      <c r="G116" s="30">
        <v>0.57847222222222205</v>
      </c>
      <c r="H116" s="29">
        <v>3</v>
      </c>
      <c r="I116" s="29">
        <v>316</v>
      </c>
      <c r="J116" s="29">
        <v>51.927799999999998</v>
      </c>
      <c r="K116" s="29">
        <v>2.8191999999999999</v>
      </c>
      <c r="L116" s="29">
        <v>1.5</v>
      </c>
      <c r="M116" s="29">
        <v>1.2</v>
      </c>
      <c r="N116" s="29">
        <v>1.35</v>
      </c>
      <c r="O116" s="29" t="s">
        <v>38</v>
      </c>
      <c r="Q116" s="29" t="s">
        <v>38</v>
      </c>
    </row>
    <row r="117" spans="1:17" x14ac:dyDescent="0.25">
      <c r="A117" s="29" t="s">
        <v>15</v>
      </c>
      <c r="B117" s="29">
        <v>2016</v>
      </c>
      <c r="C117" s="29" t="s">
        <v>284</v>
      </c>
      <c r="D117" s="29" t="s">
        <v>2</v>
      </c>
      <c r="E117" s="29" t="s">
        <v>40</v>
      </c>
      <c r="F117" s="30">
        <v>42411</v>
      </c>
      <c r="G117" s="30">
        <v>0.37152777777777801</v>
      </c>
      <c r="H117" s="29">
        <v>3</v>
      </c>
      <c r="I117" s="29">
        <v>270</v>
      </c>
      <c r="J117" s="29">
        <v>51.8733</v>
      </c>
      <c r="K117" s="29">
        <v>2.6533000000000002</v>
      </c>
      <c r="L117" s="29">
        <v>7.9</v>
      </c>
      <c r="M117" s="29">
        <v>0.05</v>
      </c>
      <c r="N117" s="29">
        <v>0.316</v>
      </c>
      <c r="O117" s="29" t="s">
        <v>90</v>
      </c>
      <c r="Q117" s="29" t="s">
        <v>46</v>
      </c>
    </row>
    <row r="118" spans="1:17" x14ac:dyDescent="0.25">
      <c r="A118" s="29" t="s">
        <v>15</v>
      </c>
      <c r="B118" s="29">
        <v>2016</v>
      </c>
      <c r="C118" s="29" t="s">
        <v>283</v>
      </c>
      <c r="D118" s="29" t="s">
        <v>2</v>
      </c>
      <c r="E118" s="29" t="s">
        <v>2</v>
      </c>
      <c r="F118" s="30">
        <v>42416</v>
      </c>
      <c r="G118" s="30">
        <v>0.100694444444444</v>
      </c>
      <c r="H118" s="29">
        <v>5</v>
      </c>
      <c r="I118" s="29">
        <v>30</v>
      </c>
      <c r="J118" s="29">
        <v>52.9831</v>
      </c>
      <c r="K118" s="29">
        <v>4.2607999999999997</v>
      </c>
      <c r="L118" s="29">
        <v>1.6</v>
      </c>
      <c r="M118" s="29">
        <v>0.2</v>
      </c>
      <c r="N118" s="29">
        <v>0.25600000000000001</v>
      </c>
      <c r="O118" s="29" t="s">
        <v>38</v>
      </c>
      <c r="Q118" s="29" t="s">
        <v>38</v>
      </c>
    </row>
    <row r="119" spans="1:17" x14ac:dyDescent="0.25">
      <c r="A119" s="29" t="s">
        <v>15</v>
      </c>
      <c r="B119" s="29">
        <v>2016</v>
      </c>
      <c r="C119" s="29" t="s">
        <v>282</v>
      </c>
      <c r="D119" s="29" t="s">
        <v>2</v>
      </c>
      <c r="E119" s="29" t="s">
        <v>40</v>
      </c>
      <c r="F119" s="30">
        <v>42434</v>
      </c>
      <c r="G119" s="30">
        <v>0.38472222222222202</v>
      </c>
      <c r="H119" s="29">
        <v>3</v>
      </c>
      <c r="I119" s="29">
        <v>278</v>
      </c>
      <c r="J119" s="29">
        <v>51.796399999999998</v>
      </c>
      <c r="K119" s="29">
        <v>3.3016999999999999</v>
      </c>
      <c r="L119" s="29">
        <v>0.5</v>
      </c>
      <c r="M119" s="29">
        <v>0.1</v>
      </c>
      <c r="N119" s="29">
        <v>3.7999999999999999E-2</v>
      </c>
      <c r="O119" s="29" t="s">
        <v>38</v>
      </c>
      <c r="Q119" s="29" t="s">
        <v>38</v>
      </c>
    </row>
    <row r="120" spans="1:17" x14ac:dyDescent="0.25">
      <c r="A120" s="29" t="s">
        <v>15</v>
      </c>
      <c r="B120" s="29">
        <v>2016</v>
      </c>
      <c r="C120" s="29" t="s">
        <v>281</v>
      </c>
      <c r="D120" s="29" t="s">
        <v>2</v>
      </c>
      <c r="E120" s="29" t="s">
        <v>40</v>
      </c>
      <c r="F120" s="30">
        <v>42434</v>
      </c>
      <c r="G120" s="30">
        <v>0.39583333333333298</v>
      </c>
      <c r="H120" s="29">
        <v>3</v>
      </c>
      <c r="I120" s="29">
        <v>266</v>
      </c>
      <c r="J120" s="29">
        <v>52.360799999999998</v>
      </c>
      <c r="K120" s="29">
        <v>3.0663999999999998</v>
      </c>
      <c r="L120" s="29">
        <v>1.4</v>
      </c>
      <c r="M120" s="29">
        <v>1.1000000000000001</v>
      </c>
      <c r="N120" s="29">
        <v>1.3859999999999999</v>
      </c>
      <c r="O120" s="29" t="s">
        <v>38</v>
      </c>
      <c r="Q120" s="29" t="s">
        <v>38</v>
      </c>
    </row>
    <row r="121" spans="1:17" x14ac:dyDescent="0.25">
      <c r="A121" s="29" t="s">
        <v>15</v>
      </c>
      <c r="B121" s="29">
        <v>2016</v>
      </c>
      <c r="C121" s="29" t="s">
        <v>280</v>
      </c>
      <c r="D121" s="29" t="s">
        <v>2</v>
      </c>
      <c r="E121" s="29" t="s">
        <v>40</v>
      </c>
      <c r="F121" s="30">
        <v>42434</v>
      </c>
      <c r="G121" s="30">
        <v>0.39652777777777798</v>
      </c>
      <c r="H121" s="29">
        <v>3</v>
      </c>
      <c r="I121" s="29">
        <v>266</v>
      </c>
      <c r="J121" s="29">
        <v>52.421100000000003</v>
      </c>
      <c r="K121" s="29">
        <v>3.0878000000000001</v>
      </c>
      <c r="L121" s="29">
        <v>1.5</v>
      </c>
      <c r="M121" s="29">
        <v>0.9</v>
      </c>
      <c r="N121" s="29">
        <v>1.4E-2</v>
      </c>
      <c r="O121" s="29" t="s">
        <v>38</v>
      </c>
      <c r="Q121" s="29" t="s">
        <v>38</v>
      </c>
    </row>
    <row r="122" spans="1:17" x14ac:dyDescent="0.25">
      <c r="A122" s="29" t="s">
        <v>15</v>
      </c>
      <c r="B122" s="29">
        <v>2016</v>
      </c>
      <c r="C122" s="29" t="s">
        <v>279</v>
      </c>
      <c r="D122" s="29" t="s">
        <v>2</v>
      </c>
      <c r="E122" s="29" t="s">
        <v>40</v>
      </c>
      <c r="F122" s="30">
        <v>42434</v>
      </c>
      <c r="G122" s="30">
        <v>0.44791666666666702</v>
      </c>
      <c r="H122" s="29">
        <v>3</v>
      </c>
      <c r="I122" s="29">
        <v>200</v>
      </c>
      <c r="J122" s="29">
        <v>53.063600000000001</v>
      </c>
      <c r="K122" s="29">
        <v>3.4327999999999999</v>
      </c>
      <c r="L122" s="29">
        <v>1.9</v>
      </c>
      <c r="M122" s="29">
        <v>0.2</v>
      </c>
      <c r="N122" s="29">
        <v>0.30399999999999999</v>
      </c>
      <c r="O122" s="29" t="s">
        <v>38</v>
      </c>
      <c r="Q122" s="29" t="s">
        <v>38</v>
      </c>
    </row>
    <row r="123" spans="1:17" x14ac:dyDescent="0.25">
      <c r="A123" s="29" t="s">
        <v>15</v>
      </c>
      <c r="B123" s="29">
        <v>2016</v>
      </c>
      <c r="C123" s="29" t="s">
        <v>278</v>
      </c>
      <c r="D123" s="29" t="s">
        <v>2</v>
      </c>
      <c r="E123" s="29" t="s">
        <v>40</v>
      </c>
      <c r="F123" s="30">
        <v>42436</v>
      </c>
      <c r="G123" s="30">
        <v>0.40972222222222199</v>
      </c>
      <c r="H123" s="29">
        <v>1</v>
      </c>
      <c r="I123" s="29">
        <v>345</v>
      </c>
      <c r="J123" s="29">
        <v>51.777799999999999</v>
      </c>
      <c r="K123" s="29">
        <v>3.9249999999999998</v>
      </c>
      <c r="L123" s="29">
        <v>2</v>
      </c>
      <c r="M123" s="29">
        <v>0.5</v>
      </c>
      <c r="N123" s="29">
        <v>0.4</v>
      </c>
      <c r="O123" s="29" t="s">
        <v>39</v>
      </c>
      <c r="P123" s="29">
        <v>4.7199999999999999E-2</v>
      </c>
      <c r="Q123" s="29" t="s">
        <v>46</v>
      </c>
    </row>
    <row r="124" spans="1:17" x14ac:dyDescent="0.25">
      <c r="A124" s="29" t="s">
        <v>15</v>
      </c>
      <c r="B124" s="29">
        <v>2016</v>
      </c>
      <c r="C124" s="29" t="s">
        <v>277</v>
      </c>
      <c r="D124" s="29" t="s">
        <v>2</v>
      </c>
      <c r="E124" s="29" t="s">
        <v>40</v>
      </c>
      <c r="F124" s="30">
        <v>42438</v>
      </c>
      <c r="G124" s="30">
        <v>0.71388888888888902</v>
      </c>
      <c r="H124" s="29">
        <v>4</v>
      </c>
      <c r="I124" s="29">
        <v>130</v>
      </c>
      <c r="J124" s="29">
        <v>52.061700000000002</v>
      </c>
      <c r="K124" s="29">
        <v>3.02</v>
      </c>
      <c r="L124" s="29">
        <v>19.399999999999999</v>
      </c>
      <c r="M124" s="29">
        <v>0.8</v>
      </c>
      <c r="N124" s="29">
        <v>4.6559999999999997</v>
      </c>
      <c r="O124" s="29" t="s">
        <v>38</v>
      </c>
      <c r="Q124" s="29" t="s">
        <v>46</v>
      </c>
    </row>
    <row r="125" spans="1:17" x14ac:dyDescent="0.25">
      <c r="A125" s="29" t="s">
        <v>15</v>
      </c>
      <c r="B125" s="29">
        <v>2016</v>
      </c>
      <c r="C125" s="29" t="s">
        <v>276</v>
      </c>
      <c r="D125" s="29" t="s">
        <v>2</v>
      </c>
      <c r="E125" s="29" t="s">
        <v>2</v>
      </c>
      <c r="F125" s="30">
        <v>42439</v>
      </c>
      <c r="G125" s="30">
        <v>0.83055555555555605</v>
      </c>
      <c r="H125" s="29">
        <v>4</v>
      </c>
      <c r="I125" s="29">
        <v>65</v>
      </c>
      <c r="J125" s="29">
        <v>52.111699999999999</v>
      </c>
      <c r="K125" s="29">
        <v>3.0750000000000002</v>
      </c>
      <c r="L125" s="29">
        <v>4.5</v>
      </c>
      <c r="M125" s="29">
        <v>0.8</v>
      </c>
      <c r="N125" s="29">
        <v>2.52</v>
      </c>
      <c r="O125" s="29" t="s">
        <v>38</v>
      </c>
      <c r="Q125" s="29" t="s">
        <v>38</v>
      </c>
    </row>
    <row r="126" spans="1:17" x14ac:dyDescent="0.25">
      <c r="A126" s="29" t="s">
        <v>15</v>
      </c>
      <c r="B126" s="29">
        <v>2016</v>
      </c>
      <c r="C126" s="29" t="s">
        <v>275</v>
      </c>
      <c r="D126" s="29" t="s">
        <v>2</v>
      </c>
      <c r="E126" s="29" t="s">
        <v>2</v>
      </c>
      <c r="F126" s="30">
        <v>42439</v>
      </c>
      <c r="G126" s="30">
        <v>0.843055555555556</v>
      </c>
      <c r="H126" s="29">
        <v>4</v>
      </c>
      <c r="I126" s="29">
        <v>77</v>
      </c>
      <c r="J126" s="29">
        <v>52.898299999999999</v>
      </c>
      <c r="K126" s="29">
        <v>3.3433000000000002</v>
      </c>
      <c r="L126" s="29">
        <v>16.3</v>
      </c>
      <c r="M126" s="29">
        <v>0.1</v>
      </c>
      <c r="N126" s="29">
        <v>0.65200000000000002</v>
      </c>
      <c r="O126" s="29" t="s">
        <v>90</v>
      </c>
      <c r="Q126" s="29" t="s">
        <v>46</v>
      </c>
    </row>
    <row r="127" spans="1:17" x14ac:dyDescent="0.25">
      <c r="A127" s="29" t="s">
        <v>15</v>
      </c>
      <c r="B127" s="29">
        <v>2016</v>
      </c>
      <c r="C127" s="29" t="s">
        <v>274</v>
      </c>
      <c r="D127" s="29" t="s">
        <v>2</v>
      </c>
      <c r="E127" s="29" t="s">
        <v>40</v>
      </c>
      <c r="F127" s="30">
        <v>42440</v>
      </c>
      <c r="G127" s="30">
        <v>0.50416666666666698</v>
      </c>
      <c r="H127" s="29">
        <v>3</v>
      </c>
      <c r="I127" s="29">
        <v>100</v>
      </c>
      <c r="J127" s="29">
        <v>52.048299999999998</v>
      </c>
      <c r="K127" s="29">
        <v>2.9117000000000002</v>
      </c>
      <c r="L127" s="29">
        <v>1.5</v>
      </c>
      <c r="M127" s="29">
        <v>0.4</v>
      </c>
      <c r="N127" s="29">
        <v>0.36</v>
      </c>
      <c r="O127" s="29" t="s">
        <v>38</v>
      </c>
      <c r="Q127" s="29" t="s">
        <v>38</v>
      </c>
    </row>
    <row r="128" spans="1:17" x14ac:dyDescent="0.25">
      <c r="A128" s="29" t="s">
        <v>15</v>
      </c>
      <c r="B128" s="29">
        <v>2016</v>
      </c>
      <c r="C128" s="29" t="s">
        <v>273</v>
      </c>
      <c r="D128" s="29" t="s">
        <v>2</v>
      </c>
      <c r="E128" s="29" t="s">
        <v>40</v>
      </c>
      <c r="F128" s="30">
        <v>42445</v>
      </c>
      <c r="G128" s="30">
        <v>0.42916666666666697</v>
      </c>
      <c r="H128" s="29">
        <v>4</v>
      </c>
      <c r="I128" s="29">
        <v>90</v>
      </c>
      <c r="J128" s="29">
        <v>52.765000000000001</v>
      </c>
      <c r="K128" s="29">
        <v>3.3450000000000002</v>
      </c>
      <c r="L128" s="29">
        <v>2.4</v>
      </c>
      <c r="M128" s="29">
        <v>0.05</v>
      </c>
      <c r="N128" s="29">
        <v>9.6000000000000002E-2</v>
      </c>
      <c r="O128" s="29" t="s">
        <v>38</v>
      </c>
      <c r="Q128" s="29" t="s">
        <v>46</v>
      </c>
    </row>
    <row r="129" spans="1:17" x14ac:dyDescent="0.25">
      <c r="A129" s="29" t="s">
        <v>15</v>
      </c>
      <c r="B129" s="29">
        <v>2016</v>
      </c>
      <c r="C129" s="29" t="s">
        <v>272</v>
      </c>
      <c r="D129" s="29" t="s">
        <v>2</v>
      </c>
      <c r="E129" s="29" t="s">
        <v>40</v>
      </c>
      <c r="F129" s="30">
        <v>42450</v>
      </c>
      <c r="G129" s="30">
        <v>0.40486111111111101</v>
      </c>
      <c r="H129" s="29">
        <v>4</v>
      </c>
      <c r="I129" s="29">
        <v>310</v>
      </c>
      <c r="J129" s="29">
        <v>53.548299999999998</v>
      </c>
      <c r="K129" s="29">
        <v>3.9333</v>
      </c>
      <c r="L129" s="29">
        <v>4.9000000000000004</v>
      </c>
      <c r="M129" s="29">
        <v>1.7</v>
      </c>
      <c r="N129" s="29">
        <v>0</v>
      </c>
      <c r="O129" s="29" t="s">
        <v>38</v>
      </c>
      <c r="Q129" s="29" t="s">
        <v>38</v>
      </c>
    </row>
    <row r="130" spans="1:17" x14ac:dyDescent="0.25">
      <c r="A130" s="29" t="s">
        <v>15</v>
      </c>
      <c r="B130" s="29">
        <v>2016</v>
      </c>
      <c r="C130" s="29" t="s">
        <v>271</v>
      </c>
      <c r="D130" s="29" t="s">
        <v>2</v>
      </c>
      <c r="E130" s="29" t="s">
        <v>40</v>
      </c>
      <c r="F130" s="30">
        <v>42450</v>
      </c>
      <c r="G130" s="30">
        <v>0.40486111111111101</v>
      </c>
      <c r="H130" s="29">
        <v>9.26</v>
      </c>
      <c r="I130" s="29">
        <v>310</v>
      </c>
      <c r="J130" s="29">
        <v>53.548299999999998</v>
      </c>
      <c r="K130" s="29">
        <v>3.9333</v>
      </c>
      <c r="L130" s="29">
        <v>4.9000000000000004</v>
      </c>
      <c r="M130" s="29">
        <v>1.7</v>
      </c>
      <c r="N130" s="29">
        <v>3.3319999999999999</v>
      </c>
      <c r="O130" s="29" t="s">
        <v>38</v>
      </c>
      <c r="Q130" s="29" t="s">
        <v>38</v>
      </c>
    </row>
    <row r="131" spans="1:17" x14ac:dyDescent="0.25">
      <c r="A131" s="29" t="s">
        <v>15</v>
      </c>
      <c r="B131" s="29">
        <v>2016</v>
      </c>
      <c r="C131" s="29" t="s">
        <v>270</v>
      </c>
      <c r="D131" s="29" t="s">
        <v>2</v>
      </c>
      <c r="E131" s="29" t="s">
        <v>40</v>
      </c>
      <c r="F131" s="30">
        <v>42450</v>
      </c>
      <c r="G131" s="30">
        <v>0.53263888888888899</v>
      </c>
      <c r="H131" s="29">
        <v>3</v>
      </c>
      <c r="I131" s="29">
        <v>275</v>
      </c>
      <c r="J131" s="29">
        <v>52.048299999999998</v>
      </c>
      <c r="K131" s="29">
        <v>3.6032999999999999</v>
      </c>
      <c r="L131" s="29">
        <v>9.8000000000000007</v>
      </c>
      <c r="M131" s="29">
        <v>0.6</v>
      </c>
      <c r="N131" s="29">
        <v>3.528</v>
      </c>
      <c r="O131" s="29" t="s">
        <v>38</v>
      </c>
      <c r="Q131" s="29" t="s">
        <v>38</v>
      </c>
    </row>
    <row r="132" spans="1:17" x14ac:dyDescent="0.25">
      <c r="A132" s="29" t="s">
        <v>15</v>
      </c>
      <c r="B132" s="29">
        <v>2016</v>
      </c>
      <c r="C132" s="29" t="s">
        <v>269</v>
      </c>
      <c r="D132" s="29" t="s">
        <v>2</v>
      </c>
      <c r="E132" s="29" t="s">
        <v>40</v>
      </c>
      <c r="F132" s="30">
        <v>42451</v>
      </c>
      <c r="G132" s="30">
        <v>0.66527777777777797</v>
      </c>
      <c r="H132" s="29">
        <v>4</v>
      </c>
      <c r="I132" s="29">
        <v>355</v>
      </c>
      <c r="J132" s="29">
        <v>52.607799999999997</v>
      </c>
      <c r="K132" s="29">
        <v>3.0438999999999998</v>
      </c>
      <c r="L132" s="29">
        <v>10.8</v>
      </c>
      <c r="M132" s="29">
        <v>0.5</v>
      </c>
      <c r="N132" s="29">
        <v>4.32</v>
      </c>
      <c r="O132" s="29" t="s">
        <v>38</v>
      </c>
      <c r="Q132" s="29" t="s">
        <v>38</v>
      </c>
    </row>
    <row r="133" spans="1:17" x14ac:dyDescent="0.25">
      <c r="A133" s="29" t="s">
        <v>15</v>
      </c>
      <c r="B133" s="29">
        <v>2016</v>
      </c>
      <c r="C133" s="29" t="s">
        <v>268</v>
      </c>
      <c r="D133" s="29" t="s">
        <v>2</v>
      </c>
      <c r="E133" s="29" t="s">
        <v>40</v>
      </c>
      <c r="F133" s="30">
        <v>42451</v>
      </c>
      <c r="G133" s="30">
        <v>0.67291666666666705</v>
      </c>
      <c r="H133" s="29">
        <v>4</v>
      </c>
      <c r="I133" s="29">
        <v>355</v>
      </c>
      <c r="J133" s="29">
        <v>52.741399999999999</v>
      </c>
      <c r="K133" s="29">
        <v>3.1714000000000002</v>
      </c>
      <c r="L133" s="29">
        <v>12.1</v>
      </c>
      <c r="M133" s="29">
        <v>0.3</v>
      </c>
      <c r="N133" s="29">
        <v>1.8149999999999999</v>
      </c>
      <c r="O133" s="29" t="s">
        <v>38</v>
      </c>
      <c r="Q133" s="29" t="s">
        <v>38</v>
      </c>
    </row>
    <row r="134" spans="1:17" x14ac:dyDescent="0.25">
      <c r="A134" s="29" t="s">
        <v>15</v>
      </c>
      <c r="B134" s="29">
        <v>2016</v>
      </c>
      <c r="C134" s="29" t="s">
        <v>267</v>
      </c>
      <c r="D134" s="29" t="s">
        <v>2</v>
      </c>
      <c r="E134" s="29" t="s">
        <v>40</v>
      </c>
      <c r="F134" s="30">
        <v>42451</v>
      </c>
      <c r="G134" s="30">
        <v>0.67430555555555605</v>
      </c>
      <c r="H134" s="29">
        <v>4</v>
      </c>
      <c r="I134" s="29">
        <v>355</v>
      </c>
      <c r="J134" s="29">
        <v>52.891399999999997</v>
      </c>
      <c r="K134" s="29">
        <v>3.3144</v>
      </c>
      <c r="L134" s="29">
        <v>4.5</v>
      </c>
      <c r="M134" s="29">
        <v>0.4</v>
      </c>
      <c r="N134" s="29">
        <v>1.35</v>
      </c>
      <c r="O134" s="29" t="s">
        <v>38</v>
      </c>
      <c r="Q134" s="29" t="s">
        <v>38</v>
      </c>
    </row>
    <row r="135" spans="1:17" x14ac:dyDescent="0.25">
      <c r="A135" s="29" t="s">
        <v>15</v>
      </c>
      <c r="B135" s="29">
        <v>2016</v>
      </c>
      <c r="C135" s="29" t="s">
        <v>266</v>
      </c>
      <c r="D135" s="29" t="s">
        <v>2</v>
      </c>
      <c r="E135" s="29" t="s">
        <v>40</v>
      </c>
      <c r="F135" s="30">
        <v>42451</v>
      </c>
      <c r="G135" s="30">
        <v>0.67500000000000004</v>
      </c>
      <c r="H135" s="29">
        <v>4</v>
      </c>
      <c r="I135" s="29">
        <v>355</v>
      </c>
      <c r="J135" s="29">
        <v>52.9786</v>
      </c>
      <c r="K135" s="29">
        <v>3.3725000000000001</v>
      </c>
      <c r="L135" s="29">
        <v>1</v>
      </c>
      <c r="M135" s="29">
        <v>0.4</v>
      </c>
      <c r="N135" s="29">
        <v>0.36</v>
      </c>
      <c r="O135" s="29" t="s">
        <v>38</v>
      </c>
      <c r="Q135" s="29" t="s">
        <v>38</v>
      </c>
    </row>
    <row r="136" spans="1:17" x14ac:dyDescent="0.25">
      <c r="A136" s="29" t="s">
        <v>15</v>
      </c>
      <c r="B136" s="29">
        <v>2016</v>
      </c>
      <c r="C136" s="29" t="s">
        <v>265</v>
      </c>
      <c r="D136" s="29" t="s">
        <v>2</v>
      </c>
      <c r="E136" s="29" t="s">
        <v>2</v>
      </c>
      <c r="F136" s="30">
        <v>42452</v>
      </c>
      <c r="G136" s="30">
        <v>0.82083333333333297</v>
      </c>
      <c r="H136" s="29">
        <v>3</v>
      </c>
      <c r="I136" s="29">
        <v>343</v>
      </c>
      <c r="J136" s="29">
        <v>53.071100000000001</v>
      </c>
      <c r="K136" s="29">
        <v>3.5206</v>
      </c>
      <c r="L136" s="29">
        <v>1.2</v>
      </c>
      <c r="M136" s="29">
        <v>0.4</v>
      </c>
      <c r="N136" s="29">
        <v>0.33600000000000002</v>
      </c>
      <c r="O136" s="29" t="s">
        <v>38</v>
      </c>
      <c r="Q136" s="29" t="s">
        <v>38</v>
      </c>
    </row>
    <row r="137" spans="1:17" x14ac:dyDescent="0.25">
      <c r="A137" s="29" t="s">
        <v>15</v>
      </c>
      <c r="B137" s="29">
        <v>2016</v>
      </c>
      <c r="C137" s="29" t="s">
        <v>264</v>
      </c>
      <c r="D137" s="29" t="s">
        <v>2</v>
      </c>
      <c r="E137" s="29" t="s">
        <v>2</v>
      </c>
      <c r="F137" s="30">
        <v>42452</v>
      </c>
      <c r="G137" s="30">
        <v>0.82222222222222197</v>
      </c>
      <c r="H137" s="29">
        <v>3</v>
      </c>
      <c r="I137" s="29">
        <v>343</v>
      </c>
      <c r="J137" s="29">
        <v>52.952199999999998</v>
      </c>
      <c r="K137" s="29">
        <v>3.4466999999999999</v>
      </c>
      <c r="L137" s="29">
        <v>0.7</v>
      </c>
      <c r="M137" s="29">
        <v>0.4</v>
      </c>
      <c r="N137" s="29">
        <v>0.19600000000000001</v>
      </c>
      <c r="O137" s="29" t="s">
        <v>38</v>
      </c>
      <c r="Q137" s="29" t="s">
        <v>38</v>
      </c>
    </row>
    <row r="138" spans="1:17" x14ac:dyDescent="0.25">
      <c r="A138" s="29" t="s">
        <v>15</v>
      </c>
      <c r="B138" s="29">
        <v>2016</v>
      </c>
      <c r="C138" s="29" t="s">
        <v>263</v>
      </c>
      <c r="D138" s="29" t="s">
        <v>2</v>
      </c>
      <c r="E138" s="29" t="s">
        <v>2</v>
      </c>
      <c r="F138" s="30">
        <v>42452</v>
      </c>
      <c r="G138" s="30">
        <v>0.82361111111111096</v>
      </c>
      <c r="H138" s="29">
        <v>3</v>
      </c>
      <c r="I138" s="29">
        <v>343</v>
      </c>
      <c r="J138" s="29">
        <v>52.875599999999999</v>
      </c>
      <c r="K138" s="29">
        <v>3.3872</v>
      </c>
      <c r="L138" s="29">
        <v>1.1000000000000001</v>
      </c>
      <c r="M138" s="29">
        <v>0.4</v>
      </c>
      <c r="N138" s="29">
        <v>0.308</v>
      </c>
      <c r="O138" s="29" t="s">
        <v>38</v>
      </c>
      <c r="Q138" s="29" t="s">
        <v>38</v>
      </c>
    </row>
    <row r="139" spans="1:17" x14ac:dyDescent="0.25">
      <c r="A139" s="29" t="s">
        <v>15</v>
      </c>
      <c r="B139" s="29">
        <v>2016</v>
      </c>
      <c r="C139" s="29" t="s">
        <v>262</v>
      </c>
      <c r="D139" s="29" t="s">
        <v>2</v>
      </c>
      <c r="E139" s="29" t="s">
        <v>40</v>
      </c>
      <c r="F139" s="30">
        <v>42453</v>
      </c>
      <c r="G139" s="30">
        <v>0.39444444444444399</v>
      </c>
      <c r="H139" s="29">
        <v>3</v>
      </c>
      <c r="I139" s="29">
        <v>268</v>
      </c>
      <c r="J139" s="29">
        <v>52.4619</v>
      </c>
      <c r="K139" s="29">
        <v>2.9685999999999999</v>
      </c>
      <c r="L139" s="29">
        <v>1.6</v>
      </c>
      <c r="M139" s="29">
        <v>0.6</v>
      </c>
      <c r="N139" s="29">
        <v>0.72</v>
      </c>
      <c r="O139" s="29" t="s">
        <v>38</v>
      </c>
      <c r="Q139" s="29" t="s">
        <v>38</v>
      </c>
    </row>
    <row r="140" spans="1:17" x14ac:dyDescent="0.25">
      <c r="A140" s="29" t="s">
        <v>15</v>
      </c>
      <c r="B140" s="29">
        <v>2016</v>
      </c>
      <c r="C140" s="29" t="s">
        <v>261</v>
      </c>
      <c r="D140" s="29" t="s">
        <v>2</v>
      </c>
      <c r="E140" s="29" t="s">
        <v>40</v>
      </c>
      <c r="F140" s="30">
        <v>42459</v>
      </c>
      <c r="G140" s="30">
        <v>0.57013888888888897</v>
      </c>
      <c r="H140" s="29">
        <v>5</v>
      </c>
      <c r="I140" s="29">
        <v>250</v>
      </c>
      <c r="J140" s="29">
        <v>52.204999999999998</v>
      </c>
      <c r="K140" s="29">
        <v>2.8450000000000002</v>
      </c>
      <c r="L140" s="29">
        <v>1.5</v>
      </c>
      <c r="M140" s="29">
        <v>1.1000000000000001</v>
      </c>
      <c r="N140" s="29">
        <v>0.66</v>
      </c>
      <c r="O140" s="29" t="s">
        <v>38</v>
      </c>
      <c r="Q140" s="29" t="s">
        <v>38</v>
      </c>
    </row>
    <row r="141" spans="1:17" x14ac:dyDescent="0.25">
      <c r="A141" s="29" t="s">
        <v>15</v>
      </c>
      <c r="B141" s="29">
        <v>2016</v>
      </c>
      <c r="C141" s="29" t="s">
        <v>260</v>
      </c>
      <c r="D141" s="29" t="s">
        <v>2</v>
      </c>
      <c r="E141" s="29" t="s">
        <v>40</v>
      </c>
      <c r="F141" s="30">
        <v>42459</v>
      </c>
      <c r="G141" s="30">
        <v>0.57638888888888895</v>
      </c>
      <c r="H141" s="29">
        <v>5</v>
      </c>
      <c r="I141" s="29">
        <v>250</v>
      </c>
      <c r="J141" s="29">
        <v>52.207799999999999</v>
      </c>
      <c r="K141" s="29">
        <v>2.9510999999999998</v>
      </c>
      <c r="L141" s="29">
        <v>0.7</v>
      </c>
      <c r="M141" s="29">
        <v>0.1</v>
      </c>
      <c r="N141" s="29">
        <v>5.6000000000000001E-2</v>
      </c>
      <c r="O141" s="29" t="s">
        <v>38</v>
      </c>
      <c r="Q141" s="29" t="s">
        <v>38</v>
      </c>
    </row>
    <row r="142" spans="1:17" x14ac:dyDescent="0.25">
      <c r="A142" s="29" t="s">
        <v>15</v>
      </c>
      <c r="B142" s="29">
        <v>2016</v>
      </c>
      <c r="C142" s="29" t="s">
        <v>259</v>
      </c>
      <c r="D142" s="29" t="s">
        <v>2</v>
      </c>
      <c r="E142" s="29" t="s">
        <v>40</v>
      </c>
      <c r="F142" s="30">
        <v>42460</v>
      </c>
      <c r="G142" s="30">
        <v>0.45138888888888901</v>
      </c>
      <c r="H142" s="29">
        <v>23</v>
      </c>
      <c r="I142" s="29">
        <v>0</v>
      </c>
      <c r="J142" s="29">
        <v>52.566699999999997</v>
      </c>
      <c r="K142" s="29">
        <v>3.7844000000000002</v>
      </c>
      <c r="L142" s="29">
        <v>6.4</v>
      </c>
      <c r="M142" s="29">
        <v>0.2</v>
      </c>
      <c r="N142" s="29">
        <v>0.96</v>
      </c>
      <c r="O142" s="29" t="s">
        <v>38</v>
      </c>
      <c r="Q142" s="29" t="s">
        <v>38</v>
      </c>
    </row>
    <row r="143" spans="1:17" x14ac:dyDescent="0.25">
      <c r="A143" s="29" t="s">
        <v>15</v>
      </c>
      <c r="B143" s="29">
        <v>2016</v>
      </c>
      <c r="C143" s="29" t="s">
        <v>258</v>
      </c>
      <c r="D143" s="29" t="s">
        <v>2</v>
      </c>
      <c r="E143" s="29" t="s">
        <v>40</v>
      </c>
      <c r="F143" s="30">
        <v>42460</v>
      </c>
      <c r="G143" s="30">
        <v>0.46319444444444402</v>
      </c>
      <c r="H143" s="29">
        <v>2</v>
      </c>
      <c r="I143" s="29">
        <v>23</v>
      </c>
      <c r="J143" s="29">
        <v>52.353900000000003</v>
      </c>
      <c r="K143" s="29">
        <v>3.0703</v>
      </c>
      <c r="L143" s="29">
        <v>0.05</v>
      </c>
      <c r="M143" s="29">
        <v>0.05</v>
      </c>
      <c r="N143" s="29">
        <v>2E-3</v>
      </c>
      <c r="O143" s="29" t="s">
        <v>38</v>
      </c>
      <c r="Q143" s="29" t="s">
        <v>38</v>
      </c>
    </row>
    <row r="144" spans="1:17" x14ac:dyDescent="0.25">
      <c r="A144" s="29" t="s">
        <v>15</v>
      </c>
      <c r="B144" s="29">
        <v>2016</v>
      </c>
      <c r="C144" s="29" t="s">
        <v>257</v>
      </c>
      <c r="D144" s="29" t="s">
        <v>2</v>
      </c>
      <c r="E144" s="29" t="s">
        <v>40</v>
      </c>
      <c r="F144" s="30">
        <v>42460</v>
      </c>
      <c r="G144" s="30">
        <v>0.46458333333333302</v>
      </c>
      <c r="H144" s="29">
        <v>2</v>
      </c>
      <c r="I144" s="29">
        <v>23</v>
      </c>
      <c r="J144" s="29">
        <v>52.284700000000001</v>
      </c>
      <c r="K144" s="29">
        <v>3.0280999999999998</v>
      </c>
      <c r="L144" s="29">
        <v>0.4</v>
      </c>
      <c r="M144" s="29">
        <v>0.05</v>
      </c>
      <c r="N144" s="29">
        <v>1.4999999999999999E-2</v>
      </c>
      <c r="O144" s="29" t="s">
        <v>38</v>
      </c>
      <c r="Q144" s="29" t="s">
        <v>38</v>
      </c>
    </row>
    <row r="145" spans="1:17" x14ac:dyDescent="0.25">
      <c r="A145" s="29" t="s">
        <v>15</v>
      </c>
      <c r="B145" s="29">
        <v>2016</v>
      </c>
      <c r="C145" s="29" t="s">
        <v>256</v>
      </c>
      <c r="D145" s="29" t="s">
        <v>2</v>
      </c>
      <c r="E145" s="29" t="s">
        <v>40</v>
      </c>
      <c r="F145" s="30">
        <v>42460</v>
      </c>
      <c r="G145" s="30">
        <v>0.46527777777777801</v>
      </c>
      <c r="H145" s="29">
        <v>2</v>
      </c>
      <c r="I145" s="29">
        <v>70</v>
      </c>
      <c r="J145" s="29">
        <v>52.254399999999997</v>
      </c>
      <c r="K145" s="29">
        <v>2.8986000000000001</v>
      </c>
      <c r="L145" s="29">
        <v>5.2</v>
      </c>
      <c r="M145" s="29">
        <v>1.8</v>
      </c>
      <c r="N145" s="29">
        <v>4.68</v>
      </c>
      <c r="O145" s="29" t="s">
        <v>38</v>
      </c>
      <c r="Q145" s="29" t="s">
        <v>38</v>
      </c>
    </row>
    <row r="146" spans="1:17" x14ac:dyDescent="0.25">
      <c r="A146" s="29" t="s">
        <v>15</v>
      </c>
      <c r="B146" s="29">
        <v>2016</v>
      </c>
      <c r="C146" s="29" t="s">
        <v>255</v>
      </c>
      <c r="D146" s="29" t="s">
        <v>2</v>
      </c>
      <c r="E146" s="29" t="s">
        <v>40</v>
      </c>
      <c r="F146" s="30">
        <v>42461</v>
      </c>
      <c r="G146" s="30">
        <v>0.74166666666666703</v>
      </c>
      <c r="H146" s="29">
        <v>1</v>
      </c>
      <c r="I146" s="29">
        <v>165</v>
      </c>
      <c r="J146" s="29">
        <v>54.06</v>
      </c>
      <c r="K146" s="29">
        <v>6.0133000000000001</v>
      </c>
      <c r="L146" s="29">
        <v>1</v>
      </c>
      <c r="M146" s="29">
        <v>0.04</v>
      </c>
      <c r="N146" s="29">
        <v>0.02</v>
      </c>
      <c r="O146" s="29" t="s">
        <v>38</v>
      </c>
      <c r="Q146" s="29" t="s">
        <v>38</v>
      </c>
    </row>
    <row r="147" spans="1:17" x14ac:dyDescent="0.25">
      <c r="A147" s="29" t="s">
        <v>15</v>
      </c>
      <c r="B147" s="29">
        <v>2016</v>
      </c>
      <c r="C147" s="29" t="s">
        <v>254</v>
      </c>
      <c r="D147" s="29" t="s">
        <v>2</v>
      </c>
      <c r="E147" s="29" t="s">
        <v>40</v>
      </c>
      <c r="F147" s="30">
        <v>42465</v>
      </c>
      <c r="G147" s="30">
        <v>0.29166666666666702</v>
      </c>
      <c r="H147" s="29">
        <v>2</v>
      </c>
      <c r="I147" s="29">
        <v>180</v>
      </c>
      <c r="J147" s="29">
        <v>53.020800000000001</v>
      </c>
      <c r="K147" s="29">
        <v>4.8216999999999999</v>
      </c>
      <c r="L147" s="29">
        <v>5.8</v>
      </c>
      <c r="M147" s="29">
        <v>0.3</v>
      </c>
      <c r="N147" s="29">
        <v>0.69599999999999995</v>
      </c>
      <c r="O147" s="29" t="s">
        <v>39</v>
      </c>
      <c r="P147" s="29">
        <v>0.75449999999999995</v>
      </c>
      <c r="Q147" s="29" t="s">
        <v>46</v>
      </c>
    </row>
    <row r="148" spans="1:17" x14ac:dyDescent="0.25">
      <c r="A148" s="29" t="s">
        <v>15</v>
      </c>
      <c r="B148" s="29">
        <v>2016</v>
      </c>
      <c r="C148" s="29" t="s">
        <v>253</v>
      </c>
      <c r="D148" s="29" t="s">
        <v>2</v>
      </c>
      <c r="E148" s="29" t="s">
        <v>40</v>
      </c>
      <c r="F148" s="30">
        <v>42465</v>
      </c>
      <c r="G148" s="30">
        <v>0.41666666666666702</v>
      </c>
      <c r="H148" s="29">
        <v>2</v>
      </c>
      <c r="I148" s="29">
        <v>229</v>
      </c>
      <c r="J148" s="29">
        <v>52.975299999999997</v>
      </c>
      <c r="K148" s="29">
        <v>3.7406000000000001</v>
      </c>
      <c r="L148" s="29">
        <v>5.4</v>
      </c>
      <c r="M148" s="29">
        <v>0.5</v>
      </c>
      <c r="N148" s="29">
        <v>0.54</v>
      </c>
      <c r="O148" s="29" t="s">
        <v>39</v>
      </c>
      <c r="P148" s="29">
        <v>4.0867000000000004</v>
      </c>
      <c r="Q148" s="29" t="s">
        <v>38</v>
      </c>
    </row>
    <row r="149" spans="1:17" x14ac:dyDescent="0.25">
      <c r="A149" s="29" t="s">
        <v>15</v>
      </c>
      <c r="B149" s="29">
        <v>2016</v>
      </c>
      <c r="C149" s="29" t="s">
        <v>252</v>
      </c>
      <c r="D149" s="29" t="s">
        <v>2</v>
      </c>
      <c r="E149" s="29" t="s">
        <v>2</v>
      </c>
      <c r="F149" s="30">
        <v>42468</v>
      </c>
      <c r="G149" s="30">
        <v>7.4305555555555597E-2</v>
      </c>
      <c r="H149" s="29">
        <v>1</v>
      </c>
      <c r="I149" s="29">
        <v>253</v>
      </c>
      <c r="J149" s="29">
        <v>51.997199999999999</v>
      </c>
      <c r="K149" s="29">
        <v>2.7644000000000002</v>
      </c>
      <c r="L149" s="29">
        <v>5</v>
      </c>
      <c r="M149" s="29">
        <v>0.5</v>
      </c>
      <c r="N149" s="29">
        <v>1.875</v>
      </c>
      <c r="O149" s="29" t="s">
        <v>38</v>
      </c>
      <c r="Q149" s="29" t="s">
        <v>38</v>
      </c>
    </row>
    <row r="150" spans="1:17" x14ac:dyDescent="0.25">
      <c r="A150" s="29" t="s">
        <v>15</v>
      </c>
      <c r="B150" s="29">
        <v>2016</v>
      </c>
      <c r="C150" s="29" t="s">
        <v>251</v>
      </c>
      <c r="D150" s="29" t="s">
        <v>2</v>
      </c>
      <c r="E150" s="29" t="s">
        <v>40</v>
      </c>
      <c r="F150" s="30">
        <v>42475</v>
      </c>
      <c r="G150" s="30">
        <v>0.33611111111111103</v>
      </c>
      <c r="H150" s="29">
        <v>2.57</v>
      </c>
      <c r="I150" s="29">
        <v>330</v>
      </c>
      <c r="J150" s="29">
        <v>54.926699999999997</v>
      </c>
      <c r="K150" s="29">
        <v>4.9733000000000001</v>
      </c>
      <c r="L150" s="29">
        <v>9.4</v>
      </c>
      <c r="M150" s="29">
        <v>1</v>
      </c>
      <c r="N150" s="29">
        <v>3.29</v>
      </c>
      <c r="O150" s="29" t="s">
        <v>39</v>
      </c>
      <c r="P150" s="29">
        <v>5.2999999999999999E-2</v>
      </c>
      <c r="Q150" s="29" t="s">
        <v>38</v>
      </c>
    </row>
    <row r="151" spans="1:17" x14ac:dyDescent="0.25">
      <c r="A151" s="29" t="s">
        <v>15</v>
      </c>
      <c r="B151" s="29">
        <v>2016</v>
      </c>
      <c r="C151" s="29" t="s">
        <v>250</v>
      </c>
      <c r="D151" s="29" t="s">
        <v>2</v>
      </c>
      <c r="E151" s="29" t="s">
        <v>40</v>
      </c>
      <c r="F151" s="30">
        <v>42479</v>
      </c>
      <c r="G151" s="30">
        <v>0.62083333333333302</v>
      </c>
      <c r="H151" s="29">
        <v>4</v>
      </c>
      <c r="I151" s="29">
        <v>13</v>
      </c>
      <c r="J151" s="29">
        <v>51.96</v>
      </c>
      <c r="K151" s="29">
        <v>2.7583000000000002</v>
      </c>
      <c r="L151" s="29">
        <v>0.7</v>
      </c>
      <c r="M151" s="29">
        <v>0.1</v>
      </c>
      <c r="N151" s="29">
        <v>4.2000000000000003E-2</v>
      </c>
      <c r="O151" s="29" t="s">
        <v>38</v>
      </c>
      <c r="Q151" s="29" t="s">
        <v>38</v>
      </c>
    </row>
    <row r="152" spans="1:17" x14ac:dyDescent="0.25">
      <c r="A152" s="29" t="s">
        <v>15</v>
      </c>
      <c r="B152" s="29">
        <v>2016</v>
      </c>
      <c r="C152" s="29" t="s">
        <v>249</v>
      </c>
      <c r="D152" s="29" t="s">
        <v>2</v>
      </c>
      <c r="E152" s="29" t="s">
        <v>40</v>
      </c>
      <c r="F152" s="30">
        <v>42479</v>
      </c>
      <c r="G152" s="30">
        <v>0.64791666666666703</v>
      </c>
      <c r="H152" s="29">
        <v>4</v>
      </c>
      <c r="I152" s="29">
        <v>342</v>
      </c>
      <c r="J152" s="29">
        <v>53.121699999999997</v>
      </c>
      <c r="K152" s="29">
        <v>3.4782999999999999</v>
      </c>
      <c r="L152" s="29">
        <v>0.7</v>
      </c>
      <c r="M152" s="29">
        <v>0.1</v>
      </c>
      <c r="N152" s="29">
        <v>5.6000000000000001E-2</v>
      </c>
      <c r="O152" s="29" t="s">
        <v>38</v>
      </c>
      <c r="Q152" s="29" t="s">
        <v>38</v>
      </c>
    </row>
    <row r="153" spans="1:17" x14ac:dyDescent="0.25">
      <c r="A153" s="29" t="s">
        <v>15</v>
      </c>
      <c r="B153" s="29">
        <v>2016</v>
      </c>
      <c r="C153" s="29" t="s">
        <v>248</v>
      </c>
      <c r="D153" s="29" t="s">
        <v>2</v>
      </c>
      <c r="E153" s="29" t="s">
        <v>40</v>
      </c>
      <c r="F153" s="30">
        <v>42481</v>
      </c>
      <c r="G153" s="30">
        <v>0.27083333333333298</v>
      </c>
      <c r="H153" s="29">
        <v>1</v>
      </c>
      <c r="I153" s="29">
        <v>210</v>
      </c>
      <c r="J153" s="29">
        <v>54.541699999999999</v>
      </c>
      <c r="K153" s="29">
        <v>3.5116999999999998</v>
      </c>
      <c r="L153" s="29">
        <v>0.7</v>
      </c>
      <c r="M153" s="29">
        <v>0.4</v>
      </c>
      <c r="N153" s="29">
        <v>0.112</v>
      </c>
      <c r="O153" s="29" t="s">
        <v>38</v>
      </c>
      <c r="Q153" s="29" t="s">
        <v>38</v>
      </c>
    </row>
    <row r="154" spans="1:17" x14ac:dyDescent="0.25">
      <c r="A154" s="29" t="s">
        <v>15</v>
      </c>
      <c r="B154" s="29">
        <v>2016</v>
      </c>
      <c r="C154" s="29" t="s">
        <v>247</v>
      </c>
      <c r="D154" s="29" t="s">
        <v>2</v>
      </c>
      <c r="E154" s="29" t="s">
        <v>40</v>
      </c>
      <c r="F154" s="30">
        <v>42485</v>
      </c>
      <c r="G154" s="30">
        <v>0.34166666666666701</v>
      </c>
      <c r="H154" s="29">
        <v>4</v>
      </c>
      <c r="I154" s="29">
        <v>314</v>
      </c>
      <c r="J154" s="29">
        <v>54.0867</v>
      </c>
      <c r="K154" s="29">
        <v>5.0716999999999999</v>
      </c>
      <c r="L154" s="29">
        <v>4.4000000000000004</v>
      </c>
      <c r="M154" s="29">
        <v>0.5</v>
      </c>
      <c r="N154" s="29">
        <v>1.76</v>
      </c>
      <c r="O154" s="29" t="s">
        <v>90</v>
      </c>
      <c r="Q154" s="29" t="s">
        <v>46</v>
      </c>
    </row>
    <row r="155" spans="1:17" x14ac:dyDescent="0.25">
      <c r="A155" s="29" t="s">
        <v>15</v>
      </c>
      <c r="B155" s="29">
        <v>2016</v>
      </c>
      <c r="C155" s="29" t="s">
        <v>246</v>
      </c>
      <c r="D155" s="29" t="s">
        <v>2</v>
      </c>
      <c r="E155" s="29" t="s">
        <v>40</v>
      </c>
      <c r="F155" s="30">
        <v>42488</v>
      </c>
      <c r="G155" s="30">
        <v>0.78819444444444497</v>
      </c>
      <c r="H155" s="29">
        <v>3</v>
      </c>
      <c r="I155" s="29">
        <v>240</v>
      </c>
      <c r="J155" s="29">
        <v>53.4739</v>
      </c>
      <c r="K155" s="29">
        <v>5.85</v>
      </c>
      <c r="L155" s="29">
        <v>0.5</v>
      </c>
      <c r="M155" s="29">
        <v>0.1</v>
      </c>
      <c r="N155" s="29">
        <v>0.03</v>
      </c>
      <c r="O155" s="29" t="s">
        <v>38</v>
      </c>
      <c r="Q155" s="29" t="s">
        <v>38</v>
      </c>
    </row>
    <row r="156" spans="1:17" x14ac:dyDescent="0.25">
      <c r="A156" s="29" t="s">
        <v>15</v>
      </c>
      <c r="B156" s="29">
        <v>2016</v>
      </c>
      <c r="C156" s="29" t="s">
        <v>245</v>
      </c>
      <c r="D156" s="29" t="s">
        <v>2</v>
      </c>
      <c r="E156" s="29" t="s">
        <v>40</v>
      </c>
      <c r="F156" s="30">
        <v>42491</v>
      </c>
      <c r="G156" s="30">
        <v>0.422916666666667</v>
      </c>
      <c r="H156" s="29">
        <v>1</v>
      </c>
      <c r="I156" s="29">
        <v>186</v>
      </c>
      <c r="J156" s="29">
        <v>53.953299999999999</v>
      </c>
      <c r="K156" s="29">
        <v>4.1900000000000004</v>
      </c>
      <c r="L156" s="29">
        <v>12</v>
      </c>
      <c r="M156" s="29">
        <v>2.1</v>
      </c>
      <c r="N156" s="29">
        <v>15.12</v>
      </c>
      <c r="O156" s="29" t="s">
        <v>90</v>
      </c>
      <c r="Q156" s="29" t="s">
        <v>38</v>
      </c>
    </row>
    <row r="157" spans="1:17" x14ac:dyDescent="0.25">
      <c r="A157" s="29" t="s">
        <v>15</v>
      </c>
      <c r="B157" s="29">
        <v>2016</v>
      </c>
      <c r="C157" s="29" t="s">
        <v>244</v>
      </c>
      <c r="D157" s="29" t="s">
        <v>2</v>
      </c>
      <c r="E157" s="29" t="s">
        <v>40</v>
      </c>
      <c r="F157" s="30">
        <v>42496</v>
      </c>
      <c r="G157" s="30">
        <v>0.391666666666667</v>
      </c>
      <c r="H157" s="29">
        <v>2</v>
      </c>
      <c r="I157" s="29">
        <v>131</v>
      </c>
      <c r="J157" s="29">
        <v>51.5</v>
      </c>
      <c r="K157" s="29">
        <v>2.9283000000000001</v>
      </c>
      <c r="L157" s="29">
        <v>54</v>
      </c>
      <c r="M157" s="29">
        <v>3.0000000000000001E-3</v>
      </c>
      <c r="N157" s="29">
        <v>8.1000000000000003E-2</v>
      </c>
      <c r="O157" s="29" t="s">
        <v>38</v>
      </c>
      <c r="Q157" s="29" t="s">
        <v>38</v>
      </c>
    </row>
    <row r="158" spans="1:17" x14ac:dyDescent="0.25">
      <c r="A158" s="29" t="s">
        <v>15</v>
      </c>
      <c r="B158" s="29">
        <v>2016</v>
      </c>
      <c r="C158" s="29" t="s">
        <v>243</v>
      </c>
      <c r="D158" s="29" t="s">
        <v>2</v>
      </c>
      <c r="E158" s="29" t="s">
        <v>40</v>
      </c>
      <c r="F158" s="30">
        <v>42496</v>
      </c>
      <c r="G158" s="30">
        <v>0.55069444444444404</v>
      </c>
      <c r="H158" s="29">
        <v>3</v>
      </c>
      <c r="I158" s="29">
        <v>124</v>
      </c>
      <c r="J158" s="29">
        <v>52.948300000000003</v>
      </c>
      <c r="K158" s="29">
        <v>3.3367</v>
      </c>
      <c r="L158" s="29">
        <v>14</v>
      </c>
      <c r="M158" s="29">
        <v>0.1</v>
      </c>
      <c r="N158" s="29">
        <v>0.84</v>
      </c>
      <c r="O158" s="29" t="s">
        <v>38</v>
      </c>
      <c r="Q158" s="29" t="s">
        <v>38</v>
      </c>
    </row>
    <row r="159" spans="1:17" x14ac:dyDescent="0.25">
      <c r="A159" s="29" t="s">
        <v>15</v>
      </c>
      <c r="B159" s="29">
        <v>2016</v>
      </c>
      <c r="C159" s="29" t="s">
        <v>242</v>
      </c>
      <c r="D159" s="29" t="s">
        <v>2</v>
      </c>
      <c r="E159" s="29" t="s">
        <v>40</v>
      </c>
      <c r="F159" s="30">
        <v>42497</v>
      </c>
      <c r="G159" s="30">
        <v>0.68472222222222201</v>
      </c>
      <c r="H159" s="29">
        <v>3</v>
      </c>
      <c r="I159" s="29">
        <v>126</v>
      </c>
      <c r="J159" s="29">
        <v>53.388300000000001</v>
      </c>
      <c r="K159" s="29">
        <v>4.6482999999999999</v>
      </c>
      <c r="L159" s="29">
        <v>0.3</v>
      </c>
      <c r="M159" s="29">
        <v>0.3</v>
      </c>
      <c r="N159" s="29">
        <v>6.3E-2</v>
      </c>
      <c r="O159" s="29" t="s">
        <v>38</v>
      </c>
      <c r="Q159" s="29" t="s">
        <v>38</v>
      </c>
    </row>
    <row r="160" spans="1:17" x14ac:dyDescent="0.25">
      <c r="A160" s="29" t="s">
        <v>15</v>
      </c>
      <c r="B160" s="29">
        <v>2016</v>
      </c>
      <c r="C160" s="29" t="s">
        <v>241</v>
      </c>
      <c r="D160" s="29" t="s">
        <v>2</v>
      </c>
      <c r="E160" s="29" t="s">
        <v>40</v>
      </c>
      <c r="F160" s="30">
        <v>42499</v>
      </c>
      <c r="G160" s="30">
        <v>0.688194444444444</v>
      </c>
      <c r="H160" s="29">
        <v>3</v>
      </c>
      <c r="I160" s="29">
        <v>100</v>
      </c>
      <c r="J160" s="29">
        <v>52.298299999999998</v>
      </c>
      <c r="K160" s="29">
        <v>3.01</v>
      </c>
      <c r="L160" s="29">
        <v>5.6</v>
      </c>
      <c r="M160" s="29">
        <v>0.2</v>
      </c>
      <c r="N160" s="29">
        <v>0.67200000000000004</v>
      </c>
      <c r="O160" s="29" t="s">
        <v>38</v>
      </c>
      <c r="Q160" s="29" t="s">
        <v>38</v>
      </c>
    </row>
    <row r="161" spans="1:17" x14ac:dyDescent="0.25">
      <c r="A161" s="29" t="s">
        <v>15</v>
      </c>
      <c r="B161" s="29">
        <v>2016</v>
      </c>
      <c r="C161" s="29" t="s">
        <v>240</v>
      </c>
      <c r="D161" s="29" t="s">
        <v>2</v>
      </c>
      <c r="E161" s="29" t="s">
        <v>40</v>
      </c>
      <c r="F161" s="30">
        <v>42500</v>
      </c>
      <c r="G161" s="30">
        <v>0.28472222222222199</v>
      </c>
      <c r="H161" s="29">
        <v>2</v>
      </c>
      <c r="I161" s="29">
        <v>148</v>
      </c>
      <c r="J161" s="29">
        <v>53.202800000000003</v>
      </c>
      <c r="K161" s="29">
        <v>3.5083000000000002</v>
      </c>
      <c r="L161" s="29">
        <v>1.4</v>
      </c>
      <c r="M161" s="29">
        <v>3.5</v>
      </c>
      <c r="N161" s="29">
        <v>2.4500000000000002</v>
      </c>
      <c r="O161" s="29" t="s">
        <v>38</v>
      </c>
      <c r="Q161" s="29" t="s">
        <v>38</v>
      </c>
    </row>
    <row r="162" spans="1:17" x14ac:dyDescent="0.25">
      <c r="A162" s="29" t="s">
        <v>15</v>
      </c>
      <c r="B162" s="29">
        <v>2016</v>
      </c>
      <c r="C162" s="29" t="s">
        <v>239</v>
      </c>
      <c r="D162" s="29" t="s">
        <v>2</v>
      </c>
      <c r="E162" s="29" t="s">
        <v>2</v>
      </c>
      <c r="F162" s="30">
        <v>42501</v>
      </c>
      <c r="G162" s="30">
        <v>0.17013888888888901</v>
      </c>
      <c r="H162" s="29">
        <v>2</v>
      </c>
      <c r="I162" s="29">
        <v>101</v>
      </c>
      <c r="J162" s="29">
        <v>52.182499999999997</v>
      </c>
      <c r="K162" s="29">
        <v>3.1139000000000001</v>
      </c>
      <c r="L162" s="29">
        <v>1.8</v>
      </c>
      <c r="M162" s="29">
        <v>1.2</v>
      </c>
      <c r="N162" s="29">
        <v>1.62</v>
      </c>
      <c r="O162" s="29" t="s">
        <v>38</v>
      </c>
      <c r="Q162" s="29" t="s">
        <v>38</v>
      </c>
    </row>
    <row r="163" spans="1:17" x14ac:dyDescent="0.25">
      <c r="A163" s="29" t="s">
        <v>15</v>
      </c>
      <c r="B163" s="29">
        <v>2016</v>
      </c>
      <c r="C163" s="29" t="s">
        <v>238</v>
      </c>
      <c r="D163" s="29" t="s">
        <v>2</v>
      </c>
      <c r="E163" s="29" t="s">
        <v>40</v>
      </c>
      <c r="F163" s="30">
        <v>42503</v>
      </c>
      <c r="G163" s="30">
        <v>0.72222222222222199</v>
      </c>
      <c r="H163" s="29">
        <v>6</v>
      </c>
      <c r="I163" s="29">
        <v>20</v>
      </c>
      <c r="J163" s="29">
        <v>52.354399999999998</v>
      </c>
      <c r="K163" s="29">
        <v>3.3153000000000001</v>
      </c>
      <c r="N163" s="29">
        <v>0</v>
      </c>
      <c r="O163" s="29" t="s">
        <v>38</v>
      </c>
      <c r="Q163" s="29" t="s">
        <v>38</v>
      </c>
    </row>
    <row r="164" spans="1:17" x14ac:dyDescent="0.25">
      <c r="A164" s="29" t="s">
        <v>15</v>
      </c>
      <c r="B164" s="29">
        <v>2016</v>
      </c>
      <c r="C164" s="29" t="s">
        <v>237</v>
      </c>
      <c r="D164" s="29" t="s">
        <v>2</v>
      </c>
      <c r="E164" s="29" t="s">
        <v>40</v>
      </c>
      <c r="F164" s="30">
        <v>42503</v>
      </c>
      <c r="G164" s="30">
        <v>0.72777777777777797</v>
      </c>
      <c r="H164" s="29">
        <v>6</v>
      </c>
      <c r="I164" s="29">
        <v>20</v>
      </c>
      <c r="J164" s="29">
        <v>52.434399999999997</v>
      </c>
      <c r="K164" s="29">
        <v>3.8597000000000001</v>
      </c>
      <c r="N164" s="29">
        <v>0</v>
      </c>
      <c r="O164" s="29" t="s">
        <v>38</v>
      </c>
      <c r="Q164" s="29" t="s">
        <v>38</v>
      </c>
    </row>
    <row r="165" spans="1:17" x14ac:dyDescent="0.25">
      <c r="A165" s="29" t="s">
        <v>15</v>
      </c>
      <c r="B165" s="29">
        <v>2016</v>
      </c>
      <c r="C165" s="29" t="s">
        <v>236</v>
      </c>
      <c r="D165" s="29" t="s">
        <v>2</v>
      </c>
      <c r="E165" s="29" t="s">
        <v>40</v>
      </c>
      <c r="F165" s="30">
        <v>42505</v>
      </c>
      <c r="G165" s="30">
        <v>0.33333333333333298</v>
      </c>
      <c r="H165" s="29">
        <v>5</v>
      </c>
      <c r="I165" s="29">
        <v>330</v>
      </c>
      <c r="J165" s="29">
        <v>52.783299999999997</v>
      </c>
      <c r="K165" s="29">
        <v>4.4555999999999996</v>
      </c>
      <c r="N165" s="29">
        <v>0</v>
      </c>
      <c r="O165" s="29" t="s">
        <v>90</v>
      </c>
      <c r="Q165" s="29" t="s">
        <v>38</v>
      </c>
    </row>
    <row r="166" spans="1:17" x14ac:dyDescent="0.25">
      <c r="A166" s="29" t="s">
        <v>15</v>
      </c>
      <c r="B166" s="29">
        <v>2016</v>
      </c>
      <c r="C166" s="29" t="s">
        <v>235</v>
      </c>
      <c r="D166" s="29" t="s">
        <v>2</v>
      </c>
      <c r="E166" s="29" t="s">
        <v>2</v>
      </c>
      <c r="F166" s="30">
        <v>42507</v>
      </c>
      <c r="G166" s="30">
        <v>0.94861111111111096</v>
      </c>
      <c r="H166" s="29">
        <v>5</v>
      </c>
      <c r="I166" s="29">
        <v>227</v>
      </c>
      <c r="J166" s="29">
        <v>52.978299999999997</v>
      </c>
      <c r="K166" s="29">
        <v>3.93</v>
      </c>
      <c r="L166" s="29">
        <v>5.4</v>
      </c>
      <c r="M166" s="29">
        <v>0.5</v>
      </c>
      <c r="N166" s="29">
        <v>0.81</v>
      </c>
      <c r="O166" s="29" t="s">
        <v>38</v>
      </c>
      <c r="Q166" s="29" t="s">
        <v>38</v>
      </c>
    </row>
    <row r="167" spans="1:17" x14ac:dyDescent="0.25">
      <c r="A167" s="29" t="s">
        <v>15</v>
      </c>
      <c r="B167" s="29">
        <v>2016</v>
      </c>
      <c r="C167" s="29" t="s">
        <v>234</v>
      </c>
      <c r="D167" s="29" t="s">
        <v>2</v>
      </c>
      <c r="E167" s="29" t="s">
        <v>40</v>
      </c>
      <c r="F167" s="30">
        <v>42508</v>
      </c>
      <c r="G167" s="30">
        <v>0.28541666666666698</v>
      </c>
      <c r="H167" s="29">
        <v>4</v>
      </c>
      <c r="I167" s="29">
        <v>217</v>
      </c>
      <c r="J167" s="29">
        <v>53.554400000000001</v>
      </c>
      <c r="K167" s="29">
        <v>3.8668999999999998</v>
      </c>
      <c r="L167" s="29">
        <v>0.4</v>
      </c>
      <c r="M167" s="29">
        <v>0.2</v>
      </c>
      <c r="N167" s="29">
        <v>0.06</v>
      </c>
      <c r="O167" s="29" t="s">
        <v>38</v>
      </c>
      <c r="Q167" s="29" t="s">
        <v>38</v>
      </c>
    </row>
    <row r="168" spans="1:17" x14ac:dyDescent="0.25">
      <c r="A168" s="29" t="s">
        <v>15</v>
      </c>
      <c r="B168" s="29">
        <v>2016</v>
      </c>
      <c r="C168" s="29" t="s">
        <v>233</v>
      </c>
      <c r="D168" s="29" t="s">
        <v>2</v>
      </c>
      <c r="E168" s="29" t="s">
        <v>40</v>
      </c>
      <c r="F168" s="30">
        <v>42508</v>
      </c>
      <c r="G168" s="30">
        <v>0.28541666666666698</v>
      </c>
      <c r="H168" s="29">
        <v>4</v>
      </c>
      <c r="I168" s="29">
        <v>217</v>
      </c>
      <c r="J168" s="29">
        <v>53.561399999999999</v>
      </c>
      <c r="K168" s="29">
        <v>3.8538999999999999</v>
      </c>
      <c r="L168" s="29">
        <v>0.3</v>
      </c>
      <c r="M168" s="29">
        <v>0.3</v>
      </c>
      <c r="N168" s="29">
        <v>6.8000000000000005E-2</v>
      </c>
      <c r="O168" s="29" t="s">
        <v>38</v>
      </c>
      <c r="Q168" s="29" t="s">
        <v>38</v>
      </c>
    </row>
    <row r="169" spans="1:17" x14ac:dyDescent="0.25">
      <c r="A169" s="29" t="s">
        <v>15</v>
      </c>
      <c r="B169" s="29">
        <v>2016</v>
      </c>
      <c r="C169" s="29" t="s">
        <v>232</v>
      </c>
      <c r="D169" s="29" t="s">
        <v>2</v>
      </c>
      <c r="E169" s="29" t="s">
        <v>40</v>
      </c>
      <c r="F169" s="30">
        <v>42508</v>
      </c>
      <c r="G169" s="30">
        <v>0.28541666666666698</v>
      </c>
      <c r="H169" s="29">
        <v>4</v>
      </c>
      <c r="I169" s="29">
        <v>217</v>
      </c>
      <c r="J169" s="29">
        <v>53.568899999999999</v>
      </c>
      <c r="K169" s="29">
        <v>3.8502999999999998</v>
      </c>
      <c r="L169" s="29">
        <v>0.4</v>
      </c>
      <c r="M169" s="29">
        <v>0.2</v>
      </c>
      <c r="N169" s="29">
        <v>0.06</v>
      </c>
      <c r="O169" s="29" t="s">
        <v>38</v>
      </c>
      <c r="Q169" s="29" t="s">
        <v>38</v>
      </c>
    </row>
    <row r="170" spans="1:17" x14ac:dyDescent="0.25">
      <c r="A170" s="29" t="s">
        <v>15</v>
      </c>
      <c r="B170" s="29">
        <v>2016</v>
      </c>
      <c r="C170" s="29" t="s">
        <v>231</v>
      </c>
      <c r="D170" s="29" t="s">
        <v>2</v>
      </c>
      <c r="E170" s="29" t="s">
        <v>40</v>
      </c>
      <c r="F170" s="30">
        <v>42508</v>
      </c>
      <c r="G170" s="30">
        <v>0.37916666666666698</v>
      </c>
      <c r="H170" s="29">
        <v>4</v>
      </c>
      <c r="I170" s="29">
        <v>210</v>
      </c>
      <c r="J170" s="29">
        <v>54.083300000000001</v>
      </c>
      <c r="K170" s="29">
        <v>3.2789000000000001</v>
      </c>
      <c r="L170" s="29">
        <v>1</v>
      </c>
      <c r="M170" s="29">
        <v>0.1</v>
      </c>
      <c r="N170" s="29">
        <v>7.4999999999999997E-2</v>
      </c>
      <c r="O170" s="29" t="s">
        <v>38</v>
      </c>
      <c r="Q170" s="29" t="s">
        <v>38</v>
      </c>
    </row>
    <row r="171" spans="1:17" x14ac:dyDescent="0.25">
      <c r="A171" s="29" t="s">
        <v>15</v>
      </c>
      <c r="B171" s="29">
        <v>2016</v>
      </c>
      <c r="C171" s="29" t="s">
        <v>230</v>
      </c>
      <c r="D171" s="29" t="s">
        <v>2</v>
      </c>
      <c r="E171" s="29" t="s">
        <v>40</v>
      </c>
      <c r="F171" s="30">
        <v>42509</v>
      </c>
      <c r="G171" s="30">
        <v>0.3125</v>
      </c>
      <c r="H171" s="29">
        <v>2</v>
      </c>
      <c r="I171" s="29">
        <v>46</v>
      </c>
      <c r="J171" s="29">
        <v>54.3033</v>
      </c>
      <c r="K171" s="29">
        <v>4.8017000000000003</v>
      </c>
      <c r="L171" s="29">
        <v>45</v>
      </c>
      <c r="M171" s="29">
        <v>0.03</v>
      </c>
      <c r="N171" s="29">
        <v>0.54</v>
      </c>
      <c r="O171" s="29" t="s">
        <v>90</v>
      </c>
      <c r="Q171" s="29" t="s">
        <v>38</v>
      </c>
    </row>
    <row r="172" spans="1:17" x14ac:dyDescent="0.25">
      <c r="A172" s="29" t="s">
        <v>15</v>
      </c>
      <c r="B172" s="29">
        <v>2016</v>
      </c>
      <c r="C172" s="29" t="s">
        <v>229</v>
      </c>
      <c r="D172" s="29" t="s">
        <v>2</v>
      </c>
      <c r="E172" s="29" t="s">
        <v>40</v>
      </c>
      <c r="F172" s="30">
        <v>42509</v>
      </c>
      <c r="G172" s="30">
        <v>0.33333333333333298</v>
      </c>
      <c r="H172" s="29">
        <v>2</v>
      </c>
      <c r="I172" s="29">
        <v>70</v>
      </c>
      <c r="J172" s="29">
        <v>53.978299999999997</v>
      </c>
      <c r="K172" s="29">
        <v>3.63</v>
      </c>
      <c r="L172" s="29">
        <v>1.2</v>
      </c>
      <c r="M172" s="29">
        <v>0.4</v>
      </c>
      <c r="N172" s="29">
        <v>0.312</v>
      </c>
      <c r="O172" s="29" t="s">
        <v>90</v>
      </c>
      <c r="Q172" s="29" t="s">
        <v>38</v>
      </c>
    </row>
    <row r="173" spans="1:17" x14ac:dyDescent="0.25">
      <c r="A173" s="29" t="s">
        <v>15</v>
      </c>
      <c r="B173" s="29">
        <v>2016</v>
      </c>
      <c r="C173" s="29" t="s">
        <v>228</v>
      </c>
      <c r="D173" s="29" t="s">
        <v>2</v>
      </c>
      <c r="E173" s="29" t="s">
        <v>40</v>
      </c>
      <c r="F173" s="30">
        <v>42509</v>
      </c>
      <c r="G173" s="30">
        <v>0.36388888888888898</v>
      </c>
      <c r="H173" s="29">
        <v>2</v>
      </c>
      <c r="I173" s="29">
        <v>13</v>
      </c>
      <c r="J173" s="29">
        <v>52.3733</v>
      </c>
      <c r="K173" s="29">
        <v>2.9567000000000001</v>
      </c>
      <c r="L173" s="29">
        <v>1.6</v>
      </c>
      <c r="M173" s="29">
        <v>0.4</v>
      </c>
      <c r="N173" s="29">
        <v>0.192</v>
      </c>
      <c r="O173" s="29" t="s">
        <v>39</v>
      </c>
      <c r="P173" s="29">
        <v>2.76E-2</v>
      </c>
      <c r="Q173" s="29" t="s">
        <v>38</v>
      </c>
    </row>
    <row r="174" spans="1:17" x14ac:dyDescent="0.25">
      <c r="A174" s="29" t="s">
        <v>15</v>
      </c>
      <c r="B174" s="29">
        <v>2016</v>
      </c>
      <c r="C174" s="29" t="s">
        <v>227</v>
      </c>
      <c r="D174" s="29" t="s">
        <v>2</v>
      </c>
      <c r="E174" s="29" t="s">
        <v>40</v>
      </c>
      <c r="F174" s="30">
        <v>42514</v>
      </c>
      <c r="G174" s="30">
        <v>0.53819444444444398</v>
      </c>
      <c r="H174" s="29">
        <v>4</v>
      </c>
      <c r="I174" s="29">
        <v>6</v>
      </c>
      <c r="J174" s="29">
        <v>51.39</v>
      </c>
      <c r="K174" s="29">
        <v>3.085</v>
      </c>
      <c r="L174" s="29">
        <v>0.5</v>
      </c>
      <c r="M174" s="29">
        <v>0.6</v>
      </c>
      <c r="N174" s="29">
        <v>0.21</v>
      </c>
      <c r="O174" s="29" t="s">
        <v>39</v>
      </c>
      <c r="P174" s="29">
        <v>0.2495</v>
      </c>
      <c r="Q174" s="29" t="s">
        <v>46</v>
      </c>
    </row>
    <row r="175" spans="1:17" x14ac:dyDescent="0.25">
      <c r="A175" s="29" t="s">
        <v>15</v>
      </c>
      <c r="B175" s="29">
        <v>2016</v>
      </c>
      <c r="C175" s="29" t="s">
        <v>226</v>
      </c>
      <c r="D175" s="29" t="s">
        <v>2</v>
      </c>
      <c r="E175" s="29" t="s">
        <v>40</v>
      </c>
      <c r="F175" s="30">
        <v>42515</v>
      </c>
      <c r="G175" s="30">
        <v>0.33472222222222198</v>
      </c>
      <c r="H175" s="29">
        <v>2</v>
      </c>
      <c r="I175" s="29">
        <v>30</v>
      </c>
      <c r="J175" s="29">
        <v>53.96</v>
      </c>
      <c r="K175" s="29">
        <v>4.4932999999999996</v>
      </c>
      <c r="L175" s="29">
        <v>1.4</v>
      </c>
      <c r="M175" s="29">
        <v>0.1</v>
      </c>
      <c r="N175" s="29">
        <v>0</v>
      </c>
      <c r="O175" s="29" t="s">
        <v>38</v>
      </c>
      <c r="Q175" s="29" t="s">
        <v>38</v>
      </c>
    </row>
    <row r="176" spans="1:17" x14ac:dyDescent="0.25">
      <c r="A176" s="29" t="s">
        <v>15</v>
      </c>
      <c r="B176" s="29">
        <v>2016</v>
      </c>
      <c r="C176" s="29" t="s">
        <v>225</v>
      </c>
      <c r="D176" s="29" t="s">
        <v>2</v>
      </c>
      <c r="E176" s="29" t="s">
        <v>40</v>
      </c>
      <c r="F176" s="30">
        <v>42521</v>
      </c>
      <c r="G176" s="30">
        <v>0.33680555555555602</v>
      </c>
      <c r="H176" s="29">
        <v>6.69</v>
      </c>
      <c r="I176" s="29">
        <v>90</v>
      </c>
      <c r="J176" s="29">
        <v>54.1783</v>
      </c>
      <c r="K176" s="29">
        <v>5.9183000000000003</v>
      </c>
      <c r="L176" s="29">
        <v>2.4</v>
      </c>
      <c r="M176" s="29">
        <v>0.9</v>
      </c>
      <c r="N176" s="29">
        <v>1.08</v>
      </c>
      <c r="O176" s="29" t="s">
        <v>38</v>
      </c>
      <c r="Q176" s="29" t="s">
        <v>38</v>
      </c>
    </row>
    <row r="177" spans="1:17" x14ac:dyDescent="0.25">
      <c r="A177" s="29" t="s">
        <v>15</v>
      </c>
      <c r="B177" s="29">
        <v>2016</v>
      </c>
      <c r="C177" s="29" t="s">
        <v>224</v>
      </c>
      <c r="D177" s="29" t="s">
        <v>2</v>
      </c>
      <c r="E177" s="29" t="s">
        <v>40</v>
      </c>
      <c r="F177" s="30">
        <v>42521</v>
      </c>
      <c r="G177" s="30">
        <v>0.41527777777777802</v>
      </c>
      <c r="H177" s="29">
        <v>3</v>
      </c>
      <c r="I177" s="29">
        <v>86</v>
      </c>
      <c r="J177" s="29">
        <v>51.594999999999999</v>
      </c>
      <c r="K177" s="29">
        <v>3.55</v>
      </c>
      <c r="L177" s="29">
        <v>0.2</v>
      </c>
      <c r="M177" s="29">
        <v>0.03</v>
      </c>
      <c r="N177" s="29">
        <v>2E-3</v>
      </c>
      <c r="O177" s="29" t="s">
        <v>90</v>
      </c>
      <c r="Q177" s="29" t="s">
        <v>38</v>
      </c>
    </row>
    <row r="178" spans="1:17" x14ac:dyDescent="0.25">
      <c r="A178" s="29" t="s">
        <v>15</v>
      </c>
      <c r="B178" s="29">
        <v>2016</v>
      </c>
      <c r="C178" s="29" t="s">
        <v>223</v>
      </c>
      <c r="D178" s="29" t="s">
        <v>2</v>
      </c>
      <c r="E178" s="29" t="s">
        <v>40</v>
      </c>
      <c r="F178" s="30">
        <v>42524</v>
      </c>
      <c r="G178" s="30">
        <v>0.34722222222222199</v>
      </c>
      <c r="H178" s="29">
        <v>6.17</v>
      </c>
      <c r="I178" s="29">
        <v>80</v>
      </c>
      <c r="J178" s="29">
        <v>53.466700000000003</v>
      </c>
      <c r="K178" s="29">
        <v>5.7032999999999996</v>
      </c>
      <c r="L178" s="29">
        <v>0</v>
      </c>
      <c r="M178" s="29">
        <v>0</v>
      </c>
      <c r="N178" s="29">
        <v>0</v>
      </c>
      <c r="O178" s="29" t="s">
        <v>90</v>
      </c>
      <c r="Q178" s="29" t="s">
        <v>38</v>
      </c>
    </row>
    <row r="179" spans="1:17" x14ac:dyDescent="0.25">
      <c r="A179" s="29" t="s">
        <v>15</v>
      </c>
      <c r="B179" s="29">
        <v>2016</v>
      </c>
      <c r="C179" s="29" t="s">
        <v>222</v>
      </c>
      <c r="D179" s="29" t="s">
        <v>2</v>
      </c>
      <c r="E179" s="29" t="s">
        <v>2</v>
      </c>
      <c r="F179" s="30">
        <v>42525</v>
      </c>
      <c r="G179" s="30">
        <v>0</v>
      </c>
      <c r="H179" s="29">
        <v>3</v>
      </c>
      <c r="I179" s="29">
        <v>36</v>
      </c>
      <c r="J179" s="29">
        <v>53.738300000000002</v>
      </c>
      <c r="K179" s="29">
        <v>4.84</v>
      </c>
      <c r="L179" s="29">
        <v>2.2000000000000002</v>
      </c>
      <c r="M179" s="29">
        <v>0.2</v>
      </c>
      <c r="N179" s="29">
        <v>0.35199999999999998</v>
      </c>
      <c r="O179" s="29" t="s">
        <v>38</v>
      </c>
      <c r="Q179" s="29" t="s">
        <v>38</v>
      </c>
    </row>
    <row r="180" spans="1:17" x14ac:dyDescent="0.25">
      <c r="A180" s="29" t="s">
        <v>15</v>
      </c>
      <c r="B180" s="29">
        <v>2016</v>
      </c>
      <c r="C180" s="29" t="s">
        <v>221</v>
      </c>
      <c r="D180" s="29" t="s">
        <v>2</v>
      </c>
      <c r="E180" s="29" t="s">
        <v>40</v>
      </c>
      <c r="F180" s="30">
        <v>42525</v>
      </c>
      <c r="G180" s="30">
        <v>0.38680555555555601</v>
      </c>
      <c r="H180" s="29">
        <v>2.57</v>
      </c>
      <c r="I180" s="29">
        <v>83</v>
      </c>
      <c r="J180" s="29">
        <v>54.283299999999997</v>
      </c>
      <c r="K180" s="29">
        <v>4.6100000000000003</v>
      </c>
      <c r="L180" s="29">
        <v>17</v>
      </c>
      <c r="M180" s="29">
        <v>1</v>
      </c>
      <c r="N180" s="29">
        <v>8.5</v>
      </c>
      <c r="O180" s="29" t="s">
        <v>38</v>
      </c>
      <c r="Q180" s="29" t="s">
        <v>38</v>
      </c>
    </row>
    <row r="181" spans="1:17" x14ac:dyDescent="0.25">
      <c r="A181" s="29" t="s">
        <v>15</v>
      </c>
      <c r="B181" s="29">
        <v>2016</v>
      </c>
      <c r="C181" s="29" t="s">
        <v>220</v>
      </c>
      <c r="D181" s="29" t="s">
        <v>2</v>
      </c>
      <c r="E181" s="29" t="s">
        <v>40</v>
      </c>
      <c r="F181" s="30">
        <v>42525</v>
      </c>
      <c r="G181" s="30">
        <v>0.38680555555555601</v>
      </c>
      <c r="I181" s="29">
        <v>83</v>
      </c>
      <c r="J181" s="29">
        <v>54.283299999999997</v>
      </c>
      <c r="K181" s="29">
        <v>4.6100000000000003</v>
      </c>
      <c r="L181" s="29">
        <v>17</v>
      </c>
      <c r="M181" s="29">
        <v>1</v>
      </c>
      <c r="N181" s="29">
        <v>8.5</v>
      </c>
      <c r="O181" s="29" t="s">
        <v>38</v>
      </c>
      <c r="Q181" s="29" t="s">
        <v>38</v>
      </c>
    </row>
    <row r="182" spans="1:17" x14ac:dyDescent="0.25">
      <c r="A182" s="29" t="s">
        <v>15</v>
      </c>
      <c r="B182" s="29">
        <v>2016</v>
      </c>
      <c r="C182" s="29" t="s">
        <v>219</v>
      </c>
      <c r="D182" s="29" t="s">
        <v>2</v>
      </c>
      <c r="E182" s="29" t="s">
        <v>40</v>
      </c>
      <c r="F182" s="30">
        <v>42525</v>
      </c>
      <c r="G182" s="30">
        <v>0.40416666666666701</v>
      </c>
      <c r="H182" s="29">
        <v>3.09</v>
      </c>
      <c r="I182" s="29">
        <v>81</v>
      </c>
      <c r="J182" s="29">
        <v>54.241700000000002</v>
      </c>
      <c r="K182" s="29">
        <v>5.1982999999999997</v>
      </c>
      <c r="L182" s="29">
        <v>5</v>
      </c>
      <c r="M182" s="29">
        <v>2.5</v>
      </c>
      <c r="N182" s="29">
        <v>6.25</v>
      </c>
      <c r="O182" s="29" t="s">
        <v>90</v>
      </c>
      <c r="Q182" s="29" t="s">
        <v>38</v>
      </c>
    </row>
    <row r="183" spans="1:17" x14ac:dyDescent="0.25">
      <c r="A183" s="29" t="s">
        <v>15</v>
      </c>
      <c r="B183" s="29">
        <v>2016</v>
      </c>
      <c r="C183" s="29" t="s">
        <v>218</v>
      </c>
      <c r="D183" s="29" t="s">
        <v>2</v>
      </c>
      <c r="E183" s="29" t="s">
        <v>40</v>
      </c>
      <c r="F183" s="30">
        <v>42525</v>
      </c>
      <c r="G183" s="30">
        <v>0.40416666666666701</v>
      </c>
      <c r="H183" s="29">
        <v>2</v>
      </c>
      <c r="I183" s="29">
        <v>81</v>
      </c>
      <c r="J183" s="29">
        <v>54.241700000000002</v>
      </c>
      <c r="K183" s="29">
        <v>5.1982999999999997</v>
      </c>
      <c r="L183" s="29">
        <v>5</v>
      </c>
      <c r="M183" s="29">
        <v>2.5</v>
      </c>
      <c r="N183" s="29">
        <v>6.25</v>
      </c>
      <c r="O183" s="29" t="s">
        <v>38</v>
      </c>
      <c r="Q183" s="29" t="s">
        <v>38</v>
      </c>
    </row>
    <row r="184" spans="1:17" x14ac:dyDescent="0.25">
      <c r="A184" s="29" t="s">
        <v>15</v>
      </c>
      <c r="B184" s="29">
        <v>2016</v>
      </c>
      <c r="C184" s="29" t="s">
        <v>217</v>
      </c>
      <c r="D184" s="29" t="s">
        <v>2</v>
      </c>
      <c r="E184" s="29" t="s">
        <v>40</v>
      </c>
      <c r="F184" s="30">
        <v>42525</v>
      </c>
      <c r="G184" s="30">
        <v>0.41180555555555598</v>
      </c>
      <c r="H184" s="29">
        <v>7.72</v>
      </c>
      <c r="I184" s="29">
        <v>70</v>
      </c>
      <c r="J184" s="29">
        <v>53.758299999999998</v>
      </c>
      <c r="K184" s="29">
        <v>4.9283000000000001</v>
      </c>
      <c r="L184" s="29">
        <v>5.93</v>
      </c>
      <c r="M184" s="29">
        <v>1.47</v>
      </c>
      <c r="N184" s="29">
        <v>5.23</v>
      </c>
      <c r="O184" s="29" t="s">
        <v>38</v>
      </c>
      <c r="Q184" s="29" t="s">
        <v>38</v>
      </c>
    </row>
    <row r="185" spans="1:17" x14ac:dyDescent="0.25">
      <c r="A185" s="29" t="s">
        <v>15</v>
      </c>
      <c r="B185" s="29">
        <v>2016</v>
      </c>
      <c r="C185" s="29" t="s">
        <v>216</v>
      </c>
      <c r="D185" s="29" t="s">
        <v>2</v>
      </c>
      <c r="E185" s="29" t="s">
        <v>40</v>
      </c>
      <c r="F185" s="30">
        <v>42525</v>
      </c>
      <c r="G185" s="30">
        <v>0.41180555555555598</v>
      </c>
      <c r="H185" s="29">
        <v>4</v>
      </c>
      <c r="I185" s="29">
        <v>70</v>
      </c>
      <c r="J185" s="29">
        <v>53.758299999999998</v>
      </c>
      <c r="K185" s="29">
        <v>4.9283000000000001</v>
      </c>
      <c r="L185" s="29">
        <v>5.93</v>
      </c>
      <c r="M185" s="29">
        <v>1.47</v>
      </c>
      <c r="N185" s="29">
        <v>5.23</v>
      </c>
      <c r="O185" s="29" t="s">
        <v>38</v>
      </c>
      <c r="Q185" s="29" t="s">
        <v>38</v>
      </c>
    </row>
    <row r="186" spans="1:17" x14ac:dyDescent="0.25">
      <c r="A186" s="29" t="s">
        <v>15</v>
      </c>
      <c r="B186" s="29">
        <v>2016</v>
      </c>
      <c r="C186" s="29" t="s">
        <v>215</v>
      </c>
      <c r="D186" s="29" t="s">
        <v>2</v>
      </c>
      <c r="E186" s="29" t="s">
        <v>40</v>
      </c>
      <c r="F186" s="30">
        <v>42525</v>
      </c>
      <c r="G186" s="30">
        <v>0.67708333333333304</v>
      </c>
      <c r="H186" s="29">
        <v>3</v>
      </c>
      <c r="I186" s="29">
        <v>54</v>
      </c>
      <c r="J186" s="29">
        <v>54.2667</v>
      </c>
      <c r="K186" s="29">
        <v>4.54</v>
      </c>
      <c r="L186" s="29">
        <v>18</v>
      </c>
      <c r="M186" s="29">
        <v>0.2</v>
      </c>
      <c r="N186" s="29">
        <v>0.18</v>
      </c>
      <c r="O186" s="29" t="s">
        <v>38</v>
      </c>
      <c r="Q186" s="29" t="s">
        <v>38</v>
      </c>
    </row>
    <row r="187" spans="1:17" x14ac:dyDescent="0.25">
      <c r="A187" s="29" t="s">
        <v>15</v>
      </c>
      <c r="B187" s="29">
        <v>2016</v>
      </c>
      <c r="C187" s="29" t="s">
        <v>214</v>
      </c>
      <c r="D187" s="29" t="s">
        <v>2</v>
      </c>
      <c r="E187" s="29" t="s">
        <v>40</v>
      </c>
      <c r="F187" s="30">
        <v>42525</v>
      </c>
      <c r="G187" s="30">
        <v>0.68541666666666701</v>
      </c>
      <c r="H187" s="29">
        <v>3</v>
      </c>
      <c r="I187" s="29">
        <v>37</v>
      </c>
      <c r="J187" s="29">
        <v>54.225000000000001</v>
      </c>
      <c r="K187" s="29">
        <v>5.1116999999999999</v>
      </c>
      <c r="L187" s="29">
        <v>12.8</v>
      </c>
      <c r="M187" s="29">
        <v>4.5</v>
      </c>
      <c r="N187" s="29">
        <v>28.8</v>
      </c>
      <c r="O187" s="29" t="s">
        <v>38</v>
      </c>
      <c r="Q187" s="29" t="s">
        <v>38</v>
      </c>
    </row>
    <row r="188" spans="1:17" x14ac:dyDescent="0.25">
      <c r="A188" s="29" t="s">
        <v>15</v>
      </c>
      <c r="B188" s="29">
        <v>2016</v>
      </c>
      <c r="C188" s="29" t="s">
        <v>213</v>
      </c>
      <c r="D188" s="29" t="s">
        <v>2</v>
      </c>
      <c r="E188" s="29" t="s">
        <v>2</v>
      </c>
      <c r="F188" s="30">
        <v>42527</v>
      </c>
      <c r="G188" s="30">
        <v>6.8055555555555605E-2</v>
      </c>
      <c r="I188" s="29">
        <v>285</v>
      </c>
      <c r="J188" s="29">
        <v>54.073300000000003</v>
      </c>
      <c r="K188" s="29">
        <v>4.1067</v>
      </c>
      <c r="L188" s="29">
        <v>50.3</v>
      </c>
      <c r="M188" s="29">
        <v>0.1</v>
      </c>
      <c r="N188" s="29">
        <v>0</v>
      </c>
      <c r="O188" s="29" t="s">
        <v>38</v>
      </c>
      <c r="Q188" s="29" t="s">
        <v>38</v>
      </c>
    </row>
    <row r="189" spans="1:17" x14ac:dyDescent="0.25">
      <c r="A189" s="29" t="s">
        <v>15</v>
      </c>
      <c r="B189" s="29">
        <v>2016</v>
      </c>
      <c r="C189" s="29" t="s">
        <v>212</v>
      </c>
      <c r="D189" s="29" t="s">
        <v>2</v>
      </c>
      <c r="E189" s="29" t="s">
        <v>40</v>
      </c>
      <c r="F189" s="30">
        <v>42527</v>
      </c>
      <c r="G189" s="30">
        <v>0.59930555555555598</v>
      </c>
      <c r="H189" s="29">
        <v>4</v>
      </c>
      <c r="I189" s="29">
        <v>316</v>
      </c>
      <c r="J189" s="29">
        <v>54.17</v>
      </c>
      <c r="K189" s="29">
        <v>5.1966999999999999</v>
      </c>
      <c r="L189" s="29">
        <v>25.9</v>
      </c>
      <c r="M189" s="29">
        <v>1.1000000000000001</v>
      </c>
      <c r="N189" s="29">
        <v>5.6980000000000004</v>
      </c>
      <c r="O189" s="29" t="s">
        <v>90</v>
      </c>
      <c r="Q189" s="29" t="s">
        <v>46</v>
      </c>
    </row>
    <row r="190" spans="1:17" x14ac:dyDescent="0.25">
      <c r="A190" s="29" t="s">
        <v>15</v>
      </c>
      <c r="B190" s="29">
        <v>2016</v>
      </c>
      <c r="C190" s="29" t="s">
        <v>211</v>
      </c>
      <c r="D190" s="29" t="s">
        <v>2</v>
      </c>
      <c r="E190" s="29" t="s">
        <v>40</v>
      </c>
      <c r="F190" s="30">
        <v>42532</v>
      </c>
      <c r="G190" s="30">
        <v>0.36527777777777798</v>
      </c>
      <c r="H190" s="29">
        <v>1</v>
      </c>
      <c r="I190" s="29">
        <v>40</v>
      </c>
      <c r="J190" s="29">
        <v>52.441699999999997</v>
      </c>
      <c r="K190" s="29">
        <v>4.5250000000000004</v>
      </c>
      <c r="L190" s="29">
        <v>0.2</v>
      </c>
      <c r="M190" s="29">
        <v>0.02</v>
      </c>
      <c r="N190" s="29">
        <v>3.0000000000000001E-3</v>
      </c>
      <c r="O190" s="29" t="s">
        <v>39</v>
      </c>
      <c r="P190" s="29">
        <v>3.3999999999999998E-3</v>
      </c>
      <c r="Q190" s="29" t="s">
        <v>38</v>
      </c>
    </row>
    <row r="191" spans="1:17" x14ac:dyDescent="0.25">
      <c r="A191" s="29" t="s">
        <v>15</v>
      </c>
      <c r="B191" s="29">
        <v>2016</v>
      </c>
      <c r="C191" s="29" t="s">
        <v>210</v>
      </c>
      <c r="D191" s="29" t="s">
        <v>2</v>
      </c>
      <c r="E191" s="29" t="s">
        <v>40</v>
      </c>
      <c r="F191" s="30">
        <v>42532</v>
      </c>
      <c r="G191" s="30">
        <v>0.375</v>
      </c>
      <c r="H191" s="29">
        <v>2</v>
      </c>
      <c r="I191" s="29">
        <v>118</v>
      </c>
      <c r="J191" s="29">
        <v>53.756700000000002</v>
      </c>
      <c r="K191" s="29">
        <v>4.2117000000000004</v>
      </c>
      <c r="N191" s="29">
        <v>0</v>
      </c>
      <c r="O191" s="29" t="s">
        <v>90</v>
      </c>
      <c r="Q191" s="29" t="s">
        <v>38</v>
      </c>
    </row>
    <row r="192" spans="1:17" x14ac:dyDescent="0.25">
      <c r="A192" s="29" t="s">
        <v>15</v>
      </c>
      <c r="B192" s="29">
        <v>2016</v>
      </c>
      <c r="C192" s="29" t="s">
        <v>209</v>
      </c>
      <c r="D192" s="29" t="s">
        <v>2</v>
      </c>
      <c r="E192" s="29" t="s">
        <v>40</v>
      </c>
      <c r="F192" s="30">
        <v>42532</v>
      </c>
      <c r="G192" s="30">
        <v>0.375</v>
      </c>
      <c r="H192" s="29">
        <v>2.57</v>
      </c>
      <c r="I192" s="29">
        <v>118</v>
      </c>
      <c r="J192" s="29">
        <v>53.756700000000002</v>
      </c>
      <c r="K192" s="29">
        <v>4.2117000000000004</v>
      </c>
      <c r="L192" s="29">
        <v>3.7</v>
      </c>
      <c r="M192" s="29">
        <v>0.2</v>
      </c>
      <c r="N192" s="29">
        <v>0.44400000000000001</v>
      </c>
      <c r="O192" s="29" t="s">
        <v>90</v>
      </c>
      <c r="Q192" s="29" t="s">
        <v>38</v>
      </c>
    </row>
    <row r="193" spans="1:17" x14ac:dyDescent="0.25">
      <c r="A193" s="29" t="s">
        <v>15</v>
      </c>
      <c r="B193" s="29">
        <v>2016</v>
      </c>
      <c r="C193" s="29" t="s">
        <v>208</v>
      </c>
      <c r="D193" s="29" t="s">
        <v>2</v>
      </c>
      <c r="E193" s="29" t="s">
        <v>40</v>
      </c>
      <c r="F193" s="30">
        <v>42535</v>
      </c>
      <c r="G193" s="30">
        <v>0.211805555555556</v>
      </c>
      <c r="H193" s="29">
        <v>2.57</v>
      </c>
      <c r="I193" s="29">
        <v>230</v>
      </c>
      <c r="J193" s="29">
        <v>53.618299999999998</v>
      </c>
      <c r="K193" s="29">
        <v>5.2083000000000004</v>
      </c>
      <c r="L193" s="29">
        <v>30</v>
      </c>
      <c r="M193" s="29">
        <v>4</v>
      </c>
      <c r="N193" s="29">
        <v>6</v>
      </c>
      <c r="O193" s="29" t="s">
        <v>38</v>
      </c>
      <c r="Q193" s="29" t="s">
        <v>38</v>
      </c>
    </row>
    <row r="194" spans="1:17" x14ac:dyDescent="0.25">
      <c r="A194" s="29" t="s">
        <v>15</v>
      </c>
      <c r="B194" s="29">
        <v>2016</v>
      </c>
      <c r="C194" s="29" t="s">
        <v>207</v>
      </c>
      <c r="D194" s="29" t="s">
        <v>2</v>
      </c>
      <c r="E194" s="29" t="s">
        <v>40</v>
      </c>
      <c r="F194" s="30">
        <v>42535</v>
      </c>
      <c r="G194" s="30">
        <v>0.211805555555556</v>
      </c>
      <c r="H194" s="29">
        <v>2</v>
      </c>
      <c r="I194" s="29">
        <v>230</v>
      </c>
      <c r="J194" s="29">
        <v>53.618299999999998</v>
      </c>
      <c r="K194" s="29">
        <v>5.2083000000000004</v>
      </c>
      <c r="L194" s="29">
        <v>30</v>
      </c>
      <c r="M194" s="29">
        <v>4</v>
      </c>
      <c r="N194" s="29">
        <v>6</v>
      </c>
      <c r="O194" s="29" t="s">
        <v>90</v>
      </c>
      <c r="Q194" s="29" t="s">
        <v>38</v>
      </c>
    </row>
    <row r="195" spans="1:17" x14ac:dyDescent="0.25">
      <c r="A195" s="29" t="s">
        <v>15</v>
      </c>
      <c r="B195" s="29">
        <v>2016</v>
      </c>
      <c r="C195" s="29" t="s">
        <v>206</v>
      </c>
      <c r="D195" s="29" t="s">
        <v>2</v>
      </c>
      <c r="E195" s="29" t="s">
        <v>40</v>
      </c>
      <c r="F195" s="30">
        <v>42535</v>
      </c>
      <c r="G195" s="30">
        <v>0.62361111111111101</v>
      </c>
      <c r="H195" s="29">
        <v>5</v>
      </c>
      <c r="I195" s="29">
        <v>219</v>
      </c>
      <c r="J195" s="29">
        <v>52.433300000000003</v>
      </c>
      <c r="K195" s="29">
        <v>3.2816999999999998</v>
      </c>
      <c r="L195" s="29">
        <v>1.8</v>
      </c>
      <c r="M195" s="29">
        <v>0.5</v>
      </c>
      <c r="N195" s="29">
        <v>0.63</v>
      </c>
      <c r="O195" s="29" t="s">
        <v>38</v>
      </c>
      <c r="Q195" s="29" t="s">
        <v>38</v>
      </c>
    </row>
    <row r="196" spans="1:17" x14ac:dyDescent="0.25">
      <c r="A196" s="29" t="s">
        <v>15</v>
      </c>
      <c r="B196" s="29">
        <v>2016</v>
      </c>
      <c r="C196" s="29" t="s">
        <v>205</v>
      </c>
      <c r="D196" s="29" t="s">
        <v>2</v>
      </c>
      <c r="E196" s="29" t="s">
        <v>40</v>
      </c>
      <c r="F196" s="30">
        <v>42540</v>
      </c>
      <c r="G196" s="30">
        <v>0.70902777777777803</v>
      </c>
      <c r="H196" s="29">
        <v>2</v>
      </c>
      <c r="I196" s="29">
        <v>180</v>
      </c>
      <c r="J196" s="29">
        <v>53.906700000000001</v>
      </c>
      <c r="K196" s="29">
        <v>4.5750000000000002</v>
      </c>
      <c r="L196" s="29">
        <v>3.5</v>
      </c>
      <c r="M196" s="29">
        <v>1.4</v>
      </c>
      <c r="N196" s="29">
        <v>1.47</v>
      </c>
      <c r="O196" s="29" t="s">
        <v>38</v>
      </c>
      <c r="Q196" s="29" t="s">
        <v>38</v>
      </c>
    </row>
    <row r="197" spans="1:17" x14ac:dyDescent="0.25">
      <c r="A197" s="29" t="s">
        <v>15</v>
      </c>
      <c r="B197" s="29">
        <v>2016</v>
      </c>
      <c r="C197" s="29" t="s">
        <v>204</v>
      </c>
      <c r="D197" s="29" t="s">
        <v>2</v>
      </c>
      <c r="E197" s="29" t="s">
        <v>2</v>
      </c>
      <c r="F197" s="30">
        <v>42542</v>
      </c>
      <c r="G197" s="30">
        <v>0.97916666666666696</v>
      </c>
      <c r="H197" s="29">
        <v>3</v>
      </c>
      <c r="I197" s="29">
        <v>213</v>
      </c>
      <c r="J197" s="29">
        <v>54.121699999999997</v>
      </c>
      <c r="K197" s="29">
        <v>4.78</v>
      </c>
      <c r="L197" s="29">
        <v>4.7</v>
      </c>
      <c r="M197" s="29">
        <v>0.6</v>
      </c>
      <c r="N197" s="29">
        <v>1.974</v>
      </c>
      <c r="O197" s="29" t="s">
        <v>38</v>
      </c>
      <c r="Q197" s="29" t="s">
        <v>38</v>
      </c>
    </row>
    <row r="198" spans="1:17" x14ac:dyDescent="0.25">
      <c r="A198" s="29" t="s">
        <v>15</v>
      </c>
      <c r="B198" s="29">
        <v>2016</v>
      </c>
      <c r="C198" s="29" t="s">
        <v>203</v>
      </c>
      <c r="D198" s="29" t="s">
        <v>2</v>
      </c>
      <c r="E198" s="29" t="s">
        <v>40</v>
      </c>
      <c r="F198" s="30">
        <v>42549</v>
      </c>
      <c r="G198" s="30">
        <v>0.48263888888888901</v>
      </c>
      <c r="H198" s="29">
        <v>2</v>
      </c>
      <c r="I198" s="29">
        <v>113</v>
      </c>
      <c r="J198" s="29">
        <v>51.541699999999999</v>
      </c>
      <c r="K198" s="29">
        <v>3.1867000000000001</v>
      </c>
      <c r="L198" s="29">
        <v>1.5</v>
      </c>
      <c r="M198" s="29">
        <v>0.02</v>
      </c>
      <c r="N198" s="29">
        <v>1.4999999999999999E-2</v>
      </c>
      <c r="O198" s="29" t="s">
        <v>39</v>
      </c>
      <c r="P198" s="29">
        <v>0.18099999999999999</v>
      </c>
      <c r="Q198" s="29" t="s">
        <v>38</v>
      </c>
    </row>
    <row r="199" spans="1:17" x14ac:dyDescent="0.25">
      <c r="A199" s="29" t="s">
        <v>15</v>
      </c>
      <c r="B199" s="29">
        <v>2016</v>
      </c>
      <c r="C199" s="29" t="s">
        <v>202</v>
      </c>
      <c r="D199" s="29" t="s">
        <v>2</v>
      </c>
      <c r="E199" s="29" t="s">
        <v>40</v>
      </c>
      <c r="F199" s="30">
        <v>42549</v>
      </c>
      <c r="G199" s="30">
        <v>0.48263888888888901</v>
      </c>
      <c r="H199" s="29">
        <v>2</v>
      </c>
      <c r="I199" s="29">
        <v>113</v>
      </c>
      <c r="J199" s="29">
        <v>51.548299999999998</v>
      </c>
      <c r="K199" s="29">
        <v>3.1949999999999998</v>
      </c>
      <c r="L199" s="29">
        <v>0.5</v>
      </c>
      <c r="M199" s="29">
        <v>0.2</v>
      </c>
      <c r="N199" s="29">
        <v>0.05</v>
      </c>
      <c r="O199" s="29" t="s">
        <v>39</v>
      </c>
      <c r="P199" s="29">
        <v>0.37840000000000001</v>
      </c>
      <c r="Q199" s="29" t="s">
        <v>38</v>
      </c>
    </row>
    <row r="200" spans="1:17" x14ac:dyDescent="0.25">
      <c r="A200" s="29" t="s">
        <v>15</v>
      </c>
      <c r="B200" s="29">
        <v>2016</v>
      </c>
      <c r="C200" s="29" t="s">
        <v>201</v>
      </c>
      <c r="D200" s="29" t="s">
        <v>2</v>
      </c>
      <c r="E200" s="29" t="s">
        <v>40</v>
      </c>
      <c r="F200" s="30">
        <v>42549</v>
      </c>
      <c r="G200" s="30">
        <v>0.51736111111111105</v>
      </c>
      <c r="H200" s="29">
        <v>1</v>
      </c>
      <c r="I200" s="29">
        <v>156</v>
      </c>
      <c r="J200" s="29">
        <v>53.421900000000001</v>
      </c>
      <c r="K200" s="29">
        <v>3.6427999999999998</v>
      </c>
      <c r="L200" s="29">
        <v>1.1000000000000001</v>
      </c>
      <c r="M200" s="29">
        <v>0.1</v>
      </c>
      <c r="N200" s="29">
        <v>8.7999999999999995E-2</v>
      </c>
      <c r="O200" s="29" t="s">
        <v>38</v>
      </c>
      <c r="Q200" s="29" t="s">
        <v>38</v>
      </c>
    </row>
    <row r="201" spans="1:17" x14ac:dyDescent="0.25">
      <c r="A201" s="29" t="s">
        <v>15</v>
      </c>
      <c r="B201" s="29">
        <v>2016</v>
      </c>
      <c r="C201" s="29" t="s">
        <v>200</v>
      </c>
      <c r="D201" s="29" t="s">
        <v>2</v>
      </c>
      <c r="E201" s="29" t="s">
        <v>40</v>
      </c>
      <c r="F201" s="30">
        <v>42549</v>
      </c>
      <c r="G201" s="30">
        <v>0.53958333333333297</v>
      </c>
      <c r="H201" s="29">
        <v>3</v>
      </c>
      <c r="I201" s="29">
        <v>193</v>
      </c>
      <c r="J201" s="29">
        <v>54.091900000000003</v>
      </c>
      <c r="K201" s="29">
        <v>5.3068999999999997</v>
      </c>
      <c r="L201" s="29">
        <v>5.0999999999999996</v>
      </c>
      <c r="M201" s="29">
        <v>1</v>
      </c>
      <c r="N201" s="29">
        <v>3.8250000000000002</v>
      </c>
      <c r="O201" s="29" t="s">
        <v>38</v>
      </c>
      <c r="Q201" s="29" t="s">
        <v>38</v>
      </c>
    </row>
    <row r="202" spans="1:17" x14ac:dyDescent="0.25">
      <c r="A202" s="29" t="s">
        <v>15</v>
      </c>
      <c r="B202" s="29">
        <v>2016</v>
      </c>
      <c r="C202" s="29" t="s">
        <v>199</v>
      </c>
      <c r="D202" s="29" t="s">
        <v>2</v>
      </c>
      <c r="E202" s="29" t="s">
        <v>40</v>
      </c>
      <c r="F202" s="30">
        <v>42554</v>
      </c>
      <c r="G202" s="30">
        <v>0.73333333333333295</v>
      </c>
      <c r="H202" s="29">
        <v>3</v>
      </c>
      <c r="I202" s="29">
        <v>241</v>
      </c>
      <c r="J202" s="29">
        <v>52.365000000000002</v>
      </c>
      <c r="K202" s="29">
        <v>3.3517000000000001</v>
      </c>
      <c r="L202" s="29">
        <v>1</v>
      </c>
      <c r="M202" s="29">
        <v>0.02</v>
      </c>
      <c r="N202" s="29">
        <v>1.4E-2</v>
      </c>
      <c r="O202" s="29" t="s">
        <v>39</v>
      </c>
      <c r="P202" s="29">
        <v>5.9999999999999995E-4</v>
      </c>
      <c r="Q202" s="29" t="s">
        <v>43</v>
      </c>
    </row>
    <row r="203" spans="1:17" x14ac:dyDescent="0.25">
      <c r="A203" s="29" t="s">
        <v>15</v>
      </c>
      <c r="B203" s="29">
        <v>2016</v>
      </c>
      <c r="C203" s="29" t="s">
        <v>198</v>
      </c>
      <c r="D203" s="29" t="s">
        <v>2</v>
      </c>
      <c r="E203" s="29" t="s">
        <v>40</v>
      </c>
      <c r="F203" s="30">
        <v>42558</v>
      </c>
      <c r="G203" s="30">
        <v>0.47291666666666698</v>
      </c>
      <c r="H203" s="29">
        <v>4</v>
      </c>
      <c r="I203" s="29">
        <v>237</v>
      </c>
      <c r="J203" s="29">
        <v>52.835000000000001</v>
      </c>
      <c r="K203" s="29">
        <v>4.3099999999999996</v>
      </c>
      <c r="L203" s="29">
        <v>0.2</v>
      </c>
      <c r="M203" s="29">
        <v>0.05</v>
      </c>
      <c r="N203" s="29">
        <v>4.0000000000000001E-3</v>
      </c>
      <c r="O203" s="29" t="s">
        <v>39</v>
      </c>
      <c r="P203" s="29">
        <v>8.0000000000000004E-4</v>
      </c>
      <c r="Q203" s="29" t="s">
        <v>46</v>
      </c>
    </row>
    <row r="204" spans="1:17" x14ac:dyDescent="0.25">
      <c r="A204" s="29" t="s">
        <v>15</v>
      </c>
      <c r="B204" s="29">
        <v>2016</v>
      </c>
      <c r="C204" s="29" t="s">
        <v>197</v>
      </c>
      <c r="D204" s="29" t="s">
        <v>2</v>
      </c>
      <c r="E204" s="29" t="s">
        <v>40</v>
      </c>
      <c r="F204" s="30">
        <v>42561</v>
      </c>
      <c r="G204" s="30">
        <v>0.43541666666666701</v>
      </c>
      <c r="H204" s="29">
        <v>4</v>
      </c>
      <c r="I204" s="29">
        <v>230</v>
      </c>
      <c r="J204" s="29">
        <v>54.0747</v>
      </c>
      <c r="K204" s="29">
        <v>5.8910999999999998</v>
      </c>
      <c r="L204" s="29">
        <v>2.1</v>
      </c>
      <c r="M204" s="29">
        <v>0.1</v>
      </c>
      <c r="N204" s="29">
        <v>0.16800000000000001</v>
      </c>
      <c r="O204" s="29" t="s">
        <v>38</v>
      </c>
      <c r="Q204" s="29" t="s">
        <v>38</v>
      </c>
    </row>
    <row r="205" spans="1:17" x14ac:dyDescent="0.25">
      <c r="A205" s="29" t="s">
        <v>15</v>
      </c>
      <c r="B205" s="29">
        <v>2016</v>
      </c>
      <c r="C205" s="29" t="s">
        <v>196</v>
      </c>
      <c r="D205" s="29" t="s">
        <v>2</v>
      </c>
      <c r="E205" s="29" t="s">
        <v>40</v>
      </c>
      <c r="F205" s="30">
        <v>42564</v>
      </c>
      <c r="G205" s="30">
        <v>0.38194444444444398</v>
      </c>
      <c r="H205" s="29">
        <v>3</v>
      </c>
      <c r="I205" s="29">
        <v>290</v>
      </c>
      <c r="J205" s="29">
        <v>54.756700000000002</v>
      </c>
      <c r="K205" s="29">
        <v>5.22</v>
      </c>
      <c r="L205" s="29">
        <v>100.9</v>
      </c>
      <c r="M205" s="29">
        <v>0.1</v>
      </c>
      <c r="N205" s="29">
        <v>5.0449999999999999</v>
      </c>
      <c r="O205" s="29" t="s">
        <v>38</v>
      </c>
      <c r="Q205" s="29" t="s">
        <v>46</v>
      </c>
    </row>
    <row r="206" spans="1:17" x14ac:dyDescent="0.25">
      <c r="A206" s="29" t="s">
        <v>15</v>
      </c>
      <c r="B206" s="29">
        <v>2016</v>
      </c>
      <c r="C206" s="29" t="s">
        <v>195</v>
      </c>
      <c r="D206" s="29" t="s">
        <v>2</v>
      </c>
      <c r="E206" s="29" t="s">
        <v>40</v>
      </c>
      <c r="F206" s="30">
        <v>42564</v>
      </c>
      <c r="G206" s="30">
        <v>0.38194444444444398</v>
      </c>
      <c r="H206" s="29">
        <v>0</v>
      </c>
      <c r="I206" s="29">
        <v>0</v>
      </c>
      <c r="J206" s="29">
        <v>54.756700000000002</v>
      </c>
      <c r="K206" s="29">
        <v>5.22</v>
      </c>
      <c r="L206" s="29">
        <v>100.9</v>
      </c>
      <c r="M206" s="29">
        <v>0.1</v>
      </c>
      <c r="N206" s="29">
        <v>5.0449999999999999</v>
      </c>
      <c r="O206" s="29" t="s">
        <v>38</v>
      </c>
      <c r="Q206" s="29" t="s">
        <v>46</v>
      </c>
    </row>
    <row r="207" spans="1:17" x14ac:dyDescent="0.25">
      <c r="A207" s="29" t="s">
        <v>15</v>
      </c>
      <c r="B207" s="29">
        <v>2016</v>
      </c>
      <c r="C207" s="29" t="s">
        <v>194</v>
      </c>
      <c r="D207" s="29" t="s">
        <v>2</v>
      </c>
      <c r="E207" s="29" t="s">
        <v>40</v>
      </c>
      <c r="F207" s="30">
        <v>42564</v>
      </c>
      <c r="G207" s="30">
        <v>0.55902777777777801</v>
      </c>
      <c r="H207" s="29">
        <v>2</v>
      </c>
      <c r="I207" s="29">
        <v>290</v>
      </c>
      <c r="J207" s="29">
        <v>53.128900000000002</v>
      </c>
      <c r="K207" s="29">
        <v>3.5486</v>
      </c>
      <c r="L207" s="29">
        <v>9.3000000000000007</v>
      </c>
      <c r="M207" s="29">
        <v>0.4</v>
      </c>
      <c r="N207" s="29">
        <v>2.2320000000000002</v>
      </c>
      <c r="O207" s="29" t="s">
        <v>38</v>
      </c>
      <c r="Q207" s="29" t="s">
        <v>38</v>
      </c>
    </row>
    <row r="208" spans="1:17" x14ac:dyDescent="0.25">
      <c r="A208" s="29" t="s">
        <v>15</v>
      </c>
      <c r="B208" s="29">
        <v>2016</v>
      </c>
      <c r="C208" s="29" t="s">
        <v>193</v>
      </c>
      <c r="D208" s="29" t="s">
        <v>2</v>
      </c>
      <c r="E208" s="29" t="s">
        <v>40</v>
      </c>
      <c r="F208" s="30">
        <v>42564</v>
      </c>
      <c r="G208" s="30">
        <v>0.55902777777777801</v>
      </c>
      <c r="H208" s="29">
        <v>2</v>
      </c>
      <c r="I208" s="29">
        <v>290</v>
      </c>
      <c r="J208" s="29">
        <v>53.106400000000001</v>
      </c>
      <c r="K208" s="29">
        <v>3.5116999999999998</v>
      </c>
      <c r="L208" s="29">
        <v>4.3</v>
      </c>
      <c r="M208" s="29">
        <v>0.5</v>
      </c>
      <c r="N208" s="29">
        <v>1.29</v>
      </c>
      <c r="O208" s="29" t="s">
        <v>38</v>
      </c>
      <c r="Q208" s="29" t="s">
        <v>38</v>
      </c>
    </row>
    <row r="209" spans="1:17" x14ac:dyDescent="0.25">
      <c r="A209" s="29" t="s">
        <v>15</v>
      </c>
      <c r="B209" s="29">
        <v>2016</v>
      </c>
      <c r="C209" s="29" t="s">
        <v>192</v>
      </c>
      <c r="D209" s="29" t="s">
        <v>2</v>
      </c>
      <c r="E209" s="29" t="s">
        <v>40</v>
      </c>
      <c r="F209" s="30">
        <v>42565</v>
      </c>
      <c r="G209" s="30">
        <v>0.36666666666666697</v>
      </c>
      <c r="H209" s="29">
        <v>3</v>
      </c>
      <c r="I209" s="29">
        <v>345</v>
      </c>
      <c r="J209" s="29">
        <v>52.956400000000002</v>
      </c>
      <c r="K209" s="29">
        <v>3.5596999999999999</v>
      </c>
      <c r="L209" s="29">
        <v>0.74</v>
      </c>
      <c r="M209" s="29">
        <v>0.28000000000000003</v>
      </c>
      <c r="N209" s="29">
        <v>0.16600000000000001</v>
      </c>
      <c r="O209" s="29" t="s">
        <v>90</v>
      </c>
      <c r="Q209" s="29" t="s">
        <v>38</v>
      </c>
    </row>
    <row r="210" spans="1:17" x14ac:dyDescent="0.25">
      <c r="A210" s="29" t="s">
        <v>15</v>
      </c>
      <c r="B210" s="29">
        <v>2016</v>
      </c>
      <c r="C210" s="29" t="s">
        <v>191</v>
      </c>
      <c r="D210" s="29" t="s">
        <v>2</v>
      </c>
      <c r="E210" s="29" t="s">
        <v>40</v>
      </c>
      <c r="F210" s="30">
        <v>42567</v>
      </c>
      <c r="G210" s="30">
        <v>0.48749999999999999</v>
      </c>
      <c r="H210" s="29">
        <v>3</v>
      </c>
      <c r="I210" s="29">
        <v>269</v>
      </c>
      <c r="J210" s="29">
        <v>52.4283</v>
      </c>
      <c r="K210" s="29">
        <v>3.2267000000000001</v>
      </c>
      <c r="L210" s="29">
        <v>0.8</v>
      </c>
      <c r="M210" s="29">
        <v>0.2</v>
      </c>
      <c r="N210" s="29">
        <v>0.112</v>
      </c>
      <c r="O210" s="29" t="s">
        <v>38</v>
      </c>
      <c r="Q210" s="29" t="s">
        <v>38</v>
      </c>
    </row>
    <row r="211" spans="1:17" x14ac:dyDescent="0.25">
      <c r="A211" s="29" t="s">
        <v>15</v>
      </c>
      <c r="B211" s="29">
        <v>2016</v>
      </c>
      <c r="C211" s="29" t="s">
        <v>190</v>
      </c>
      <c r="D211" s="29" t="s">
        <v>2</v>
      </c>
      <c r="E211" s="29" t="s">
        <v>40</v>
      </c>
      <c r="F211" s="30">
        <v>42567</v>
      </c>
      <c r="G211" s="30">
        <v>0.49444444444444402</v>
      </c>
      <c r="H211" s="29">
        <v>3</v>
      </c>
      <c r="I211" s="29">
        <v>271</v>
      </c>
      <c r="J211" s="29">
        <v>52.13</v>
      </c>
      <c r="K211" s="29">
        <v>3.0333000000000001</v>
      </c>
      <c r="L211" s="29">
        <v>2.1</v>
      </c>
      <c r="M211" s="29">
        <v>0.3</v>
      </c>
      <c r="N211" s="29">
        <v>0.315</v>
      </c>
      <c r="O211" s="29" t="s">
        <v>38</v>
      </c>
      <c r="Q211" s="29" t="s">
        <v>38</v>
      </c>
    </row>
    <row r="212" spans="1:17" x14ac:dyDescent="0.25">
      <c r="A212" s="29" t="s">
        <v>15</v>
      </c>
      <c r="B212" s="29">
        <v>2016</v>
      </c>
      <c r="C212" s="29" t="s">
        <v>189</v>
      </c>
      <c r="D212" s="29" t="s">
        <v>2</v>
      </c>
      <c r="E212" s="29" t="s">
        <v>40</v>
      </c>
      <c r="F212" s="30">
        <v>42568</v>
      </c>
      <c r="G212" s="30">
        <v>0.241666666666667</v>
      </c>
      <c r="I212" s="29">
        <v>0</v>
      </c>
      <c r="J212" s="29">
        <v>53.443100000000001</v>
      </c>
      <c r="K212" s="29">
        <v>4.8613999999999997</v>
      </c>
      <c r="L212" s="29">
        <v>2.56</v>
      </c>
      <c r="M212" s="29">
        <v>0.22</v>
      </c>
      <c r="N212" s="29">
        <v>0.22500000000000001</v>
      </c>
      <c r="O212" s="29" t="s">
        <v>38</v>
      </c>
      <c r="Q212" s="29" t="s">
        <v>38</v>
      </c>
    </row>
    <row r="213" spans="1:17" x14ac:dyDescent="0.25">
      <c r="A213" s="29" t="s">
        <v>15</v>
      </c>
      <c r="B213" s="29">
        <v>2016</v>
      </c>
      <c r="C213" s="29" t="s">
        <v>188</v>
      </c>
      <c r="D213" s="29" t="s">
        <v>2</v>
      </c>
      <c r="E213" s="29" t="s">
        <v>40</v>
      </c>
      <c r="F213" s="30">
        <v>42568</v>
      </c>
      <c r="G213" s="30">
        <v>0.50138888888888899</v>
      </c>
      <c r="H213" s="29">
        <v>2</v>
      </c>
      <c r="I213" s="29">
        <v>245</v>
      </c>
      <c r="J213" s="29">
        <v>52.583300000000001</v>
      </c>
      <c r="K213" s="29">
        <v>3.4417</v>
      </c>
      <c r="L213" s="29">
        <v>1.3</v>
      </c>
      <c r="M213" s="29">
        <v>0.3</v>
      </c>
      <c r="N213" s="29">
        <v>0.27300000000000002</v>
      </c>
      <c r="O213" s="29" t="s">
        <v>38</v>
      </c>
      <c r="Q213" s="29" t="s">
        <v>38</v>
      </c>
    </row>
    <row r="214" spans="1:17" x14ac:dyDescent="0.25">
      <c r="A214" s="29" t="s">
        <v>15</v>
      </c>
      <c r="B214" s="29">
        <v>2016</v>
      </c>
      <c r="C214" s="29" t="s">
        <v>187</v>
      </c>
      <c r="D214" s="29" t="s">
        <v>2</v>
      </c>
      <c r="E214" s="29" t="s">
        <v>40</v>
      </c>
      <c r="F214" s="30">
        <v>42568</v>
      </c>
      <c r="G214" s="30">
        <v>0.50347222222222199</v>
      </c>
      <c r="H214" s="29">
        <v>2</v>
      </c>
      <c r="I214" s="29">
        <v>247</v>
      </c>
      <c r="J214" s="29">
        <v>52.468299999999999</v>
      </c>
      <c r="K214" s="29">
        <v>3.36</v>
      </c>
      <c r="L214" s="29">
        <v>0.8</v>
      </c>
      <c r="M214" s="29">
        <v>0.2</v>
      </c>
      <c r="N214" s="29">
        <v>0.128</v>
      </c>
      <c r="O214" s="29" t="s">
        <v>38</v>
      </c>
      <c r="Q214" s="29" t="s">
        <v>38</v>
      </c>
    </row>
    <row r="215" spans="1:17" x14ac:dyDescent="0.25">
      <c r="A215" s="29" t="s">
        <v>15</v>
      </c>
      <c r="B215" s="29">
        <v>2016</v>
      </c>
      <c r="C215" s="29" t="s">
        <v>186</v>
      </c>
      <c r="D215" s="29" t="s">
        <v>2</v>
      </c>
      <c r="E215" s="29" t="s">
        <v>40</v>
      </c>
      <c r="F215" s="30">
        <v>42569</v>
      </c>
      <c r="G215" s="30">
        <v>0.30694444444444402</v>
      </c>
      <c r="H215" s="29">
        <v>2</v>
      </c>
      <c r="I215" s="29">
        <v>282</v>
      </c>
      <c r="J215" s="29">
        <v>53.313899999999997</v>
      </c>
      <c r="K215" s="29">
        <v>3.3849999999999998</v>
      </c>
      <c r="L215" s="29">
        <v>2.8</v>
      </c>
      <c r="M215" s="29">
        <v>0.3</v>
      </c>
      <c r="N215" s="29">
        <v>0.126</v>
      </c>
      <c r="O215" s="29" t="s">
        <v>38</v>
      </c>
      <c r="Q215" s="29" t="s">
        <v>38</v>
      </c>
    </row>
    <row r="216" spans="1:17" x14ac:dyDescent="0.25">
      <c r="A216" s="29" t="s">
        <v>15</v>
      </c>
      <c r="B216" s="29">
        <v>2016</v>
      </c>
      <c r="C216" s="29" t="s">
        <v>185</v>
      </c>
      <c r="D216" s="29" t="s">
        <v>2</v>
      </c>
      <c r="E216" s="29" t="s">
        <v>40</v>
      </c>
      <c r="F216" s="30">
        <v>42569</v>
      </c>
      <c r="G216" s="30">
        <v>0.36111111111111099</v>
      </c>
      <c r="H216" s="29">
        <v>3</v>
      </c>
      <c r="I216" s="29">
        <v>311</v>
      </c>
      <c r="J216" s="29">
        <v>53.335299999999997</v>
      </c>
      <c r="K216" s="29">
        <v>4.5486000000000004</v>
      </c>
      <c r="L216" s="29">
        <v>0.8</v>
      </c>
      <c r="M216" s="29">
        <v>0.3</v>
      </c>
      <c r="N216" s="29">
        <v>7.1999999999999995E-2</v>
      </c>
      <c r="O216" s="29" t="s">
        <v>38</v>
      </c>
      <c r="Q216" s="29" t="s">
        <v>38</v>
      </c>
    </row>
    <row r="217" spans="1:17" x14ac:dyDescent="0.25">
      <c r="A217" s="29" t="s">
        <v>15</v>
      </c>
      <c r="B217" s="29">
        <v>2016</v>
      </c>
      <c r="C217" s="29" t="s">
        <v>184</v>
      </c>
      <c r="D217" s="29" t="s">
        <v>2</v>
      </c>
      <c r="E217" s="29" t="s">
        <v>40</v>
      </c>
      <c r="F217" s="30">
        <v>42569</v>
      </c>
      <c r="G217" s="30">
        <v>0.38541666666666702</v>
      </c>
      <c r="H217" s="29">
        <v>2</v>
      </c>
      <c r="I217" s="29">
        <v>345</v>
      </c>
      <c r="J217" s="29">
        <v>52.65</v>
      </c>
      <c r="K217" s="29">
        <v>4.3880999999999997</v>
      </c>
      <c r="L217" s="29">
        <v>0.4</v>
      </c>
      <c r="M217" s="29">
        <v>0.2</v>
      </c>
      <c r="N217" s="29">
        <v>0.06</v>
      </c>
      <c r="O217" s="29" t="s">
        <v>38</v>
      </c>
      <c r="Q217" s="29" t="s">
        <v>38</v>
      </c>
    </row>
    <row r="218" spans="1:17" x14ac:dyDescent="0.25">
      <c r="A218" s="29" t="s">
        <v>15</v>
      </c>
      <c r="B218" s="29">
        <v>2016</v>
      </c>
      <c r="C218" s="29" t="s">
        <v>183</v>
      </c>
      <c r="D218" s="29" t="s">
        <v>2</v>
      </c>
      <c r="E218" s="29" t="s">
        <v>40</v>
      </c>
      <c r="F218" s="30">
        <v>42572</v>
      </c>
      <c r="G218" s="30">
        <v>0.40416666666666701</v>
      </c>
      <c r="H218" s="29">
        <v>4</v>
      </c>
      <c r="I218" s="29">
        <v>211</v>
      </c>
      <c r="J218" s="29">
        <v>52.230800000000002</v>
      </c>
      <c r="K218" s="29">
        <v>4.43</v>
      </c>
      <c r="L218" s="29">
        <v>3.3</v>
      </c>
      <c r="M218" s="29">
        <v>0.04</v>
      </c>
      <c r="N218" s="29">
        <v>0.106</v>
      </c>
      <c r="O218" s="29" t="s">
        <v>38</v>
      </c>
      <c r="Q218" s="29" t="s">
        <v>38</v>
      </c>
    </row>
    <row r="219" spans="1:17" x14ac:dyDescent="0.25">
      <c r="A219" s="29" t="s">
        <v>15</v>
      </c>
      <c r="B219" s="29">
        <v>2016</v>
      </c>
      <c r="C219" s="29" t="s">
        <v>182</v>
      </c>
      <c r="D219" s="29" t="s">
        <v>2</v>
      </c>
      <c r="E219" s="29" t="s">
        <v>40</v>
      </c>
      <c r="F219" s="30">
        <v>42572</v>
      </c>
      <c r="G219" s="30">
        <v>0.43194444444444402</v>
      </c>
      <c r="H219" s="29">
        <v>4</v>
      </c>
      <c r="I219" s="29">
        <v>160</v>
      </c>
      <c r="J219" s="29">
        <v>53.633299999999998</v>
      </c>
      <c r="K219" s="29">
        <v>3.1732999999999998</v>
      </c>
      <c r="L219" s="29">
        <v>0.6</v>
      </c>
      <c r="M219" s="29">
        <v>0.4</v>
      </c>
      <c r="N219" s="29">
        <v>0.14399999999999999</v>
      </c>
      <c r="O219" s="29" t="s">
        <v>39</v>
      </c>
      <c r="P219" s="29">
        <v>1.32E-2</v>
      </c>
      <c r="Q219" s="29" t="s">
        <v>38</v>
      </c>
    </row>
    <row r="220" spans="1:17" x14ac:dyDescent="0.25">
      <c r="A220" s="29" t="s">
        <v>15</v>
      </c>
      <c r="B220" s="29">
        <v>2016</v>
      </c>
      <c r="C220" s="29" t="s">
        <v>181</v>
      </c>
      <c r="D220" s="29" t="s">
        <v>2</v>
      </c>
      <c r="E220" s="29" t="s">
        <v>40</v>
      </c>
      <c r="F220" s="30">
        <v>42572</v>
      </c>
      <c r="G220" s="30">
        <v>0.43194444444444402</v>
      </c>
      <c r="H220" s="29">
        <v>2.06</v>
      </c>
      <c r="I220" s="29">
        <v>160</v>
      </c>
      <c r="J220" s="29">
        <v>53.633299999999998</v>
      </c>
      <c r="K220" s="29">
        <v>3.1732999999999998</v>
      </c>
      <c r="L220" s="29">
        <v>0.6</v>
      </c>
      <c r="M220" s="29">
        <v>0.4</v>
      </c>
      <c r="N220" s="29">
        <v>0.14399999999999999</v>
      </c>
      <c r="O220" s="29" t="s">
        <v>39</v>
      </c>
      <c r="P220" s="29">
        <v>1.2999999999999999E-2</v>
      </c>
      <c r="Q220" s="29" t="s">
        <v>38</v>
      </c>
    </row>
    <row r="221" spans="1:17" x14ac:dyDescent="0.25">
      <c r="A221" s="29" t="s">
        <v>15</v>
      </c>
      <c r="B221" s="29">
        <v>2016</v>
      </c>
      <c r="C221" s="29" t="s">
        <v>180</v>
      </c>
      <c r="D221" s="29" t="s">
        <v>2</v>
      </c>
      <c r="E221" s="29" t="s">
        <v>40</v>
      </c>
      <c r="F221" s="30">
        <v>42573</v>
      </c>
      <c r="G221" s="30">
        <v>0.24722222222222201</v>
      </c>
      <c r="J221" s="29">
        <v>54.051699999999997</v>
      </c>
      <c r="K221" s="29">
        <v>5.5255999999999998</v>
      </c>
      <c r="L221" s="29">
        <v>6.8</v>
      </c>
      <c r="M221" s="29">
        <v>0.55000000000000004</v>
      </c>
      <c r="N221" s="29">
        <v>1.496</v>
      </c>
      <c r="O221" s="29" t="s">
        <v>38</v>
      </c>
      <c r="Q221" s="29" t="s">
        <v>38</v>
      </c>
    </row>
    <row r="222" spans="1:17" x14ac:dyDescent="0.25">
      <c r="A222" s="29" t="s">
        <v>15</v>
      </c>
      <c r="B222" s="29">
        <v>2016</v>
      </c>
      <c r="C222" s="29" t="s">
        <v>179</v>
      </c>
      <c r="D222" s="29" t="s">
        <v>2</v>
      </c>
      <c r="E222" s="29" t="s">
        <v>40</v>
      </c>
      <c r="F222" s="30">
        <v>42573</v>
      </c>
      <c r="G222" s="30">
        <v>0.24722222222222201</v>
      </c>
      <c r="J222" s="29">
        <v>51.872799999999998</v>
      </c>
      <c r="K222" s="29">
        <v>2.6019000000000001</v>
      </c>
      <c r="L222" s="29">
        <v>5.82</v>
      </c>
      <c r="M222" s="29">
        <v>1.44</v>
      </c>
      <c r="N222" s="29">
        <v>0</v>
      </c>
      <c r="O222" s="29" t="s">
        <v>38</v>
      </c>
      <c r="Q222" s="29" t="s">
        <v>38</v>
      </c>
    </row>
    <row r="223" spans="1:17" x14ac:dyDescent="0.25">
      <c r="A223" s="29" t="s">
        <v>15</v>
      </c>
      <c r="B223" s="29">
        <v>2016</v>
      </c>
      <c r="C223" s="29" t="s">
        <v>178</v>
      </c>
      <c r="D223" s="29" t="s">
        <v>2</v>
      </c>
      <c r="E223" s="29" t="s">
        <v>40</v>
      </c>
      <c r="F223" s="30">
        <v>42573</v>
      </c>
      <c r="G223" s="30">
        <v>0.24722222222222201</v>
      </c>
      <c r="J223" s="29">
        <v>51.858899999999998</v>
      </c>
      <c r="K223" s="29">
        <v>2.6614</v>
      </c>
      <c r="L223" s="29">
        <v>3.12</v>
      </c>
      <c r="M223" s="29">
        <v>1.56</v>
      </c>
      <c r="N223" s="29">
        <v>0</v>
      </c>
      <c r="O223" s="29" t="s">
        <v>38</v>
      </c>
      <c r="Q223" s="29" t="s">
        <v>38</v>
      </c>
    </row>
    <row r="224" spans="1:17" x14ac:dyDescent="0.25">
      <c r="A224" s="29" t="s">
        <v>15</v>
      </c>
      <c r="B224" s="29">
        <v>2016</v>
      </c>
      <c r="C224" s="29" t="s">
        <v>177</v>
      </c>
      <c r="D224" s="29" t="s">
        <v>2</v>
      </c>
      <c r="E224" s="29" t="s">
        <v>40</v>
      </c>
      <c r="F224" s="30">
        <v>42573</v>
      </c>
      <c r="G224" s="30">
        <v>0.24722222222222201</v>
      </c>
      <c r="J224" s="29">
        <v>51.825000000000003</v>
      </c>
      <c r="K224" s="29">
        <v>2.7239</v>
      </c>
      <c r="L224" s="29">
        <v>2.48</v>
      </c>
      <c r="M224" s="29">
        <v>0.75</v>
      </c>
      <c r="N224" s="29">
        <v>0</v>
      </c>
      <c r="O224" s="29" t="s">
        <v>38</v>
      </c>
      <c r="Q224" s="29" t="s">
        <v>38</v>
      </c>
    </row>
    <row r="225" spans="1:17" x14ac:dyDescent="0.25">
      <c r="A225" s="29" t="s">
        <v>15</v>
      </c>
      <c r="B225" s="29">
        <v>2016</v>
      </c>
      <c r="C225" s="29" t="s">
        <v>176</v>
      </c>
      <c r="D225" s="29" t="s">
        <v>2</v>
      </c>
      <c r="E225" s="29" t="s">
        <v>40</v>
      </c>
      <c r="F225" s="30">
        <v>42573</v>
      </c>
      <c r="G225" s="30">
        <v>0.24722222222222201</v>
      </c>
      <c r="J225" s="29">
        <v>54.0822</v>
      </c>
      <c r="K225" s="29">
        <v>5.7210999999999999</v>
      </c>
      <c r="L225" s="29">
        <v>1.88</v>
      </c>
      <c r="M225" s="29">
        <v>0.54</v>
      </c>
      <c r="N225" s="29">
        <v>0</v>
      </c>
      <c r="O225" s="29" t="s">
        <v>38</v>
      </c>
      <c r="Q225" s="29" t="s">
        <v>38</v>
      </c>
    </row>
    <row r="226" spans="1:17" x14ac:dyDescent="0.25">
      <c r="A226" s="29" t="s">
        <v>15</v>
      </c>
      <c r="B226" s="29">
        <v>2016</v>
      </c>
      <c r="C226" s="29" t="s">
        <v>175</v>
      </c>
      <c r="D226" s="29" t="s">
        <v>2</v>
      </c>
      <c r="E226" s="29" t="s">
        <v>40</v>
      </c>
      <c r="F226" s="30">
        <v>42573</v>
      </c>
      <c r="G226" s="30">
        <v>0.343055555555556</v>
      </c>
      <c r="H226" s="29">
        <v>4</v>
      </c>
      <c r="I226" s="29">
        <v>37</v>
      </c>
      <c r="J226" s="29">
        <v>54.040799999999997</v>
      </c>
      <c r="K226" s="29">
        <v>5.4747000000000003</v>
      </c>
      <c r="L226" s="29">
        <v>2.1</v>
      </c>
      <c r="M226" s="29">
        <v>0.1</v>
      </c>
      <c r="N226" s="29">
        <v>0.158</v>
      </c>
      <c r="O226" s="29" t="s">
        <v>38</v>
      </c>
      <c r="Q226" s="29" t="s">
        <v>38</v>
      </c>
    </row>
    <row r="227" spans="1:17" x14ac:dyDescent="0.25">
      <c r="A227" s="29" t="s">
        <v>15</v>
      </c>
      <c r="B227" s="29">
        <v>2016</v>
      </c>
      <c r="C227" s="29" t="s">
        <v>174</v>
      </c>
      <c r="D227" s="29" t="s">
        <v>2</v>
      </c>
      <c r="E227" s="29" t="s">
        <v>40</v>
      </c>
      <c r="F227" s="30">
        <v>42573</v>
      </c>
      <c r="G227" s="30">
        <v>0.34513888888888899</v>
      </c>
      <c r="H227" s="29">
        <v>4</v>
      </c>
      <c r="I227" s="29">
        <v>46</v>
      </c>
      <c r="J227" s="29">
        <v>54.081099999999999</v>
      </c>
      <c r="K227" s="29">
        <v>5.7178000000000004</v>
      </c>
      <c r="L227" s="29">
        <v>3.1</v>
      </c>
      <c r="M227" s="29">
        <v>0.3</v>
      </c>
      <c r="N227" s="29">
        <v>0.74399999999999999</v>
      </c>
      <c r="O227" s="29" t="s">
        <v>38</v>
      </c>
      <c r="Q227" s="29" t="s">
        <v>38</v>
      </c>
    </row>
    <row r="228" spans="1:17" x14ac:dyDescent="0.25">
      <c r="A228" s="29" t="s">
        <v>15</v>
      </c>
      <c r="B228" s="29">
        <v>2016</v>
      </c>
      <c r="C228" s="29" t="s">
        <v>173</v>
      </c>
      <c r="D228" s="29" t="s">
        <v>2</v>
      </c>
      <c r="E228" s="29" t="s">
        <v>40</v>
      </c>
      <c r="F228" s="30">
        <v>42573</v>
      </c>
      <c r="G228" s="30">
        <v>0.43194444444444402</v>
      </c>
      <c r="H228" s="29">
        <v>2</v>
      </c>
      <c r="I228" s="29">
        <v>19</v>
      </c>
      <c r="J228" s="29">
        <v>51.857199999999999</v>
      </c>
      <c r="K228" s="29">
        <v>2.7</v>
      </c>
      <c r="L228" s="29">
        <v>0.6</v>
      </c>
      <c r="M228" s="29">
        <v>0.1</v>
      </c>
      <c r="N228" s="29">
        <v>4.8000000000000001E-2</v>
      </c>
      <c r="O228" s="29" t="s">
        <v>38</v>
      </c>
      <c r="Q228" s="29" t="s">
        <v>38</v>
      </c>
    </row>
    <row r="229" spans="1:17" x14ac:dyDescent="0.25">
      <c r="A229" s="29" t="s">
        <v>15</v>
      </c>
      <c r="B229" s="29">
        <v>2016</v>
      </c>
      <c r="C229" s="29" t="s">
        <v>172</v>
      </c>
      <c r="D229" s="29" t="s">
        <v>2</v>
      </c>
      <c r="E229" s="29" t="s">
        <v>40</v>
      </c>
      <c r="F229" s="30">
        <v>42574</v>
      </c>
      <c r="G229" s="30">
        <v>0.60069444444444398</v>
      </c>
      <c r="H229" s="29">
        <v>3</v>
      </c>
      <c r="I229" s="29">
        <v>4</v>
      </c>
      <c r="J229" s="29">
        <v>51.92</v>
      </c>
      <c r="K229" s="29">
        <v>3.2189000000000001</v>
      </c>
      <c r="L229" s="29">
        <v>1.9</v>
      </c>
      <c r="M229" s="29">
        <v>1.2</v>
      </c>
      <c r="N229" s="29">
        <v>1.71</v>
      </c>
      <c r="O229" s="29" t="s">
        <v>38</v>
      </c>
      <c r="Q229" s="29" t="s">
        <v>38</v>
      </c>
    </row>
    <row r="230" spans="1:17" x14ac:dyDescent="0.25">
      <c r="A230" s="29" t="s">
        <v>15</v>
      </c>
      <c r="B230" s="29">
        <v>2016</v>
      </c>
      <c r="C230" s="29" t="s">
        <v>171</v>
      </c>
      <c r="D230" s="29" t="s">
        <v>2</v>
      </c>
      <c r="E230" s="29" t="s">
        <v>40</v>
      </c>
      <c r="F230" s="30">
        <v>42574</v>
      </c>
      <c r="G230" s="30">
        <v>0.60277777777777797</v>
      </c>
      <c r="H230" s="29">
        <v>3</v>
      </c>
      <c r="I230" s="29">
        <v>4</v>
      </c>
      <c r="J230" s="29">
        <v>51.916899999999998</v>
      </c>
      <c r="K230" s="29">
        <v>3.1177999999999999</v>
      </c>
      <c r="L230" s="29">
        <v>0.8</v>
      </c>
      <c r="M230" s="29">
        <v>0.3</v>
      </c>
      <c r="N230" s="29">
        <v>0.14399999999999999</v>
      </c>
      <c r="O230" s="29" t="s">
        <v>38</v>
      </c>
      <c r="Q230" s="29" t="s">
        <v>38</v>
      </c>
    </row>
    <row r="231" spans="1:17" x14ac:dyDescent="0.25">
      <c r="A231" s="29" t="s">
        <v>15</v>
      </c>
      <c r="B231" s="29">
        <v>2016</v>
      </c>
      <c r="C231" s="29" t="s">
        <v>170</v>
      </c>
      <c r="D231" s="29" t="s">
        <v>2</v>
      </c>
      <c r="E231" s="29" t="s">
        <v>40</v>
      </c>
      <c r="F231" s="30">
        <v>42577</v>
      </c>
      <c r="G231" s="30">
        <v>0.39652777777777798</v>
      </c>
      <c r="H231" s="29">
        <v>2.57</v>
      </c>
      <c r="I231" s="29">
        <v>203</v>
      </c>
      <c r="J231" s="29">
        <v>54.068300000000001</v>
      </c>
      <c r="K231" s="29">
        <v>4.8367000000000004</v>
      </c>
      <c r="L231" s="29">
        <v>90</v>
      </c>
      <c r="M231" s="29">
        <v>0.44</v>
      </c>
      <c r="N231" s="29">
        <v>23.76</v>
      </c>
      <c r="O231" s="29" t="s">
        <v>90</v>
      </c>
      <c r="Q231" s="29" t="s">
        <v>46</v>
      </c>
    </row>
    <row r="232" spans="1:17" x14ac:dyDescent="0.25">
      <c r="A232" s="29" t="s">
        <v>15</v>
      </c>
      <c r="B232" s="29">
        <v>2016</v>
      </c>
      <c r="C232" s="29" t="s">
        <v>169</v>
      </c>
      <c r="D232" s="29" t="s">
        <v>2</v>
      </c>
      <c r="E232" s="29" t="s">
        <v>40</v>
      </c>
      <c r="F232" s="30">
        <v>42577</v>
      </c>
      <c r="G232" s="30">
        <v>0.69930555555555596</v>
      </c>
      <c r="H232" s="29">
        <v>2</v>
      </c>
      <c r="I232" s="29">
        <v>212</v>
      </c>
      <c r="J232" s="29">
        <v>54.085799999999999</v>
      </c>
      <c r="K232" s="29">
        <v>4.9227999999999996</v>
      </c>
      <c r="L232" s="29">
        <v>13.5</v>
      </c>
      <c r="M232" s="29">
        <v>2.5</v>
      </c>
      <c r="N232" s="29">
        <v>13.5</v>
      </c>
      <c r="O232" s="29" t="s">
        <v>38</v>
      </c>
      <c r="Q232" s="29" t="s">
        <v>38</v>
      </c>
    </row>
    <row r="233" spans="1:17" x14ac:dyDescent="0.25">
      <c r="A233" s="29" t="s">
        <v>15</v>
      </c>
      <c r="B233" s="29">
        <v>2016</v>
      </c>
      <c r="C233" s="29" t="s">
        <v>168</v>
      </c>
      <c r="D233" s="29" t="s">
        <v>2</v>
      </c>
      <c r="E233" s="29" t="s">
        <v>40</v>
      </c>
      <c r="F233" s="30">
        <v>42577</v>
      </c>
      <c r="G233" s="30">
        <v>0.71388888888888902</v>
      </c>
      <c r="H233" s="29">
        <v>2</v>
      </c>
      <c r="I233" s="29">
        <v>212</v>
      </c>
      <c r="J233" s="29">
        <v>53.953600000000002</v>
      </c>
      <c r="K233" s="29">
        <v>4.2750000000000004</v>
      </c>
      <c r="L233" s="29">
        <v>6</v>
      </c>
      <c r="M233" s="29">
        <v>1.7</v>
      </c>
      <c r="N233" s="29">
        <v>5.0999999999999996</v>
      </c>
      <c r="O233" s="29" t="s">
        <v>38</v>
      </c>
      <c r="Q233" s="29" t="s">
        <v>38</v>
      </c>
    </row>
    <row r="234" spans="1:17" x14ac:dyDescent="0.25">
      <c r="A234" s="29" t="s">
        <v>15</v>
      </c>
      <c r="B234" s="29">
        <v>2016</v>
      </c>
      <c r="C234" s="29" t="s">
        <v>167</v>
      </c>
      <c r="D234" s="29" t="s">
        <v>2</v>
      </c>
      <c r="E234" s="29" t="s">
        <v>40</v>
      </c>
      <c r="F234" s="30">
        <v>42577</v>
      </c>
      <c r="G234" s="30">
        <v>0.71458333333333302</v>
      </c>
      <c r="H234" s="29">
        <v>2</v>
      </c>
      <c r="I234" s="29">
        <v>212</v>
      </c>
      <c r="J234" s="29">
        <v>53.9056</v>
      </c>
      <c r="K234" s="29">
        <v>4.2239000000000004</v>
      </c>
      <c r="L234" s="29">
        <v>11.1</v>
      </c>
      <c r="M234" s="29">
        <v>3.9</v>
      </c>
      <c r="N234" s="29">
        <v>17.315999999999999</v>
      </c>
      <c r="O234" s="29" t="s">
        <v>38</v>
      </c>
      <c r="Q234" s="29" t="s">
        <v>38</v>
      </c>
    </row>
    <row r="235" spans="1:17" x14ac:dyDescent="0.25">
      <c r="A235" s="29" t="s">
        <v>15</v>
      </c>
      <c r="B235" s="29">
        <v>2016</v>
      </c>
      <c r="C235" s="29" t="s">
        <v>166</v>
      </c>
      <c r="D235" s="29" t="s">
        <v>2</v>
      </c>
      <c r="E235" s="29" t="s">
        <v>40</v>
      </c>
      <c r="F235" s="30">
        <v>42577</v>
      </c>
      <c r="G235" s="30">
        <v>0.71736111111111101</v>
      </c>
      <c r="H235" s="29">
        <v>2</v>
      </c>
      <c r="I235" s="29">
        <v>210</v>
      </c>
      <c r="J235" s="29">
        <v>53.827199999999998</v>
      </c>
      <c r="K235" s="29">
        <v>3.9918999999999998</v>
      </c>
      <c r="L235" s="29">
        <v>3.8</v>
      </c>
      <c r="M235" s="29">
        <v>5.2</v>
      </c>
      <c r="N235" s="29">
        <v>7.9039999999999999</v>
      </c>
      <c r="O235" s="29" t="s">
        <v>38</v>
      </c>
      <c r="Q235" s="29" t="s">
        <v>38</v>
      </c>
    </row>
    <row r="236" spans="1:17" x14ac:dyDescent="0.25">
      <c r="A236" s="29" t="s">
        <v>15</v>
      </c>
      <c r="B236" s="29">
        <v>2016</v>
      </c>
      <c r="C236" s="29" t="s">
        <v>165</v>
      </c>
      <c r="D236" s="29" t="s">
        <v>2</v>
      </c>
      <c r="E236" s="29" t="s">
        <v>40</v>
      </c>
      <c r="F236" s="30">
        <v>42577</v>
      </c>
      <c r="G236" s="30">
        <v>0.72013888888888899</v>
      </c>
      <c r="H236" s="29">
        <v>2</v>
      </c>
      <c r="I236" s="29">
        <v>210</v>
      </c>
      <c r="J236" s="29">
        <v>53.643900000000002</v>
      </c>
      <c r="K236" s="29">
        <v>3.7343999999999999</v>
      </c>
      <c r="L236" s="29">
        <v>2.6</v>
      </c>
      <c r="M236" s="29">
        <v>2.5</v>
      </c>
      <c r="N236" s="29">
        <v>3.9</v>
      </c>
      <c r="O236" s="29" t="s">
        <v>38</v>
      </c>
      <c r="Q236" s="29" t="s">
        <v>38</v>
      </c>
    </row>
    <row r="237" spans="1:17" x14ac:dyDescent="0.25">
      <c r="A237" s="29" t="s">
        <v>15</v>
      </c>
      <c r="B237" s="29">
        <v>2016</v>
      </c>
      <c r="C237" s="29" t="s">
        <v>164</v>
      </c>
      <c r="D237" s="29" t="s">
        <v>2</v>
      </c>
      <c r="E237" s="29" t="s">
        <v>40</v>
      </c>
      <c r="F237" s="30">
        <v>42577</v>
      </c>
      <c r="G237" s="30">
        <v>0.72152777777777799</v>
      </c>
      <c r="H237" s="29">
        <v>2</v>
      </c>
      <c r="I237" s="29">
        <v>210</v>
      </c>
      <c r="J237" s="29">
        <v>53.567799999999998</v>
      </c>
      <c r="K237" s="29">
        <v>3.6764000000000001</v>
      </c>
      <c r="L237" s="29">
        <v>12.9</v>
      </c>
      <c r="M237" s="29">
        <v>3</v>
      </c>
      <c r="N237" s="29">
        <v>7.74</v>
      </c>
      <c r="O237" s="29" t="s">
        <v>38</v>
      </c>
      <c r="Q237" s="29" t="s">
        <v>38</v>
      </c>
    </row>
    <row r="238" spans="1:17" x14ac:dyDescent="0.25">
      <c r="A238" s="29" t="s">
        <v>15</v>
      </c>
      <c r="B238" s="29">
        <v>2016</v>
      </c>
      <c r="C238" s="29" t="s">
        <v>163</v>
      </c>
      <c r="D238" s="29" t="s">
        <v>2</v>
      </c>
      <c r="E238" s="29" t="s">
        <v>40</v>
      </c>
      <c r="F238" s="30">
        <v>42578</v>
      </c>
      <c r="G238" s="30">
        <v>0.69583333333333297</v>
      </c>
      <c r="H238" s="29">
        <v>2</v>
      </c>
      <c r="I238" s="29">
        <v>207</v>
      </c>
      <c r="J238" s="29">
        <v>53.392200000000003</v>
      </c>
      <c r="K238" s="29">
        <v>3.0560999999999998</v>
      </c>
      <c r="L238" s="29">
        <v>2.8</v>
      </c>
      <c r="M238" s="29">
        <v>0.1</v>
      </c>
      <c r="N238" s="29">
        <v>0.21</v>
      </c>
      <c r="O238" s="29" t="s">
        <v>39</v>
      </c>
      <c r="P238" s="29">
        <v>0.3427</v>
      </c>
      <c r="Q238" s="29" t="s">
        <v>46</v>
      </c>
    </row>
    <row r="239" spans="1:17" x14ac:dyDescent="0.25">
      <c r="A239" s="29" t="s">
        <v>15</v>
      </c>
      <c r="B239" s="29">
        <v>2016</v>
      </c>
      <c r="C239" s="29" t="s">
        <v>162</v>
      </c>
      <c r="D239" s="29" t="s">
        <v>2</v>
      </c>
      <c r="E239" s="29" t="s">
        <v>40</v>
      </c>
      <c r="F239" s="30">
        <v>42588</v>
      </c>
      <c r="G239" s="30">
        <v>0.59930555555555598</v>
      </c>
      <c r="H239" s="29">
        <v>4</v>
      </c>
      <c r="I239" s="29">
        <v>316</v>
      </c>
      <c r="J239" s="29">
        <v>54.17</v>
      </c>
      <c r="K239" s="29">
        <v>5.1966999999999999</v>
      </c>
      <c r="L239" s="29">
        <v>25.9</v>
      </c>
      <c r="M239" s="29">
        <v>1.1000000000000001</v>
      </c>
      <c r="N239" s="29">
        <v>5.6980000000000004</v>
      </c>
      <c r="O239" s="29" t="s">
        <v>90</v>
      </c>
      <c r="Q239" s="29" t="s">
        <v>46</v>
      </c>
    </row>
    <row r="240" spans="1:17" x14ac:dyDescent="0.25">
      <c r="A240" s="29" t="s">
        <v>15</v>
      </c>
      <c r="B240" s="29">
        <v>2016</v>
      </c>
      <c r="C240" s="29" t="s">
        <v>161</v>
      </c>
      <c r="D240" s="29" t="s">
        <v>2</v>
      </c>
      <c r="E240" s="29" t="s">
        <v>40</v>
      </c>
      <c r="F240" s="30">
        <v>42588</v>
      </c>
      <c r="G240" s="30">
        <v>0.62152777777777801</v>
      </c>
      <c r="H240" s="29">
        <v>4</v>
      </c>
      <c r="I240" s="29">
        <v>278</v>
      </c>
      <c r="J240" s="29">
        <v>53.7483</v>
      </c>
      <c r="K240" s="29">
        <v>6.3532999999999999</v>
      </c>
      <c r="L240" s="29">
        <v>1</v>
      </c>
      <c r="M240" s="29">
        <v>0.3</v>
      </c>
      <c r="N240" s="29">
        <v>0.12</v>
      </c>
      <c r="O240" s="29" t="s">
        <v>38</v>
      </c>
      <c r="Q240" s="29" t="s">
        <v>38</v>
      </c>
    </row>
    <row r="241" spans="1:17" x14ac:dyDescent="0.25">
      <c r="A241" s="29" t="s">
        <v>15</v>
      </c>
      <c r="B241" s="29">
        <v>2016</v>
      </c>
      <c r="C241" s="29" t="s">
        <v>160</v>
      </c>
      <c r="D241" s="29" t="s">
        <v>2</v>
      </c>
      <c r="E241" s="29" t="s">
        <v>40</v>
      </c>
      <c r="F241" s="30">
        <v>42597</v>
      </c>
      <c r="G241" s="30">
        <v>0.360416666666667</v>
      </c>
      <c r="J241" s="29">
        <v>54.174999999999997</v>
      </c>
      <c r="K241" s="29">
        <v>5.4183000000000003</v>
      </c>
      <c r="L241" s="29">
        <v>4.2</v>
      </c>
      <c r="M241" s="29">
        <v>1</v>
      </c>
      <c r="N241" s="29">
        <v>2.52</v>
      </c>
      <c r="O241" s="29" t="s">
        <v>38</v>
      </c>
      <c r="Q241" s="29" t="s">
        <v>38</v>
      </c>
    </row>
    <row r="242" spans="1:17" x14ac:dyDescent="0.25">
      <c r="A242" s="29" t="s">
        <v>15</v>
      </c>
      <c r="B242" s="29">
        <v>2016</v>
      </c>
      <c r="C242" s="29" t="s">
        <v>159</v>
      </c>
      <c r="D242" s="29" t="s">
        <v>2</v>
      </c>
      <c r="E242" s="29" t="s">
        <v>40</v>
      </c>
      <c r="F242" s="30">
        <v>42597</v>
      </c>
      <c r="G242" s="30">
        <v>0.36111111111111099</v>
      </c>
      <c r="J242" s="29">
        <v>54.21</v>
      </c>
      <c r="K242" s="29">
        <v>5.4333</v>
      </c>
      <c r="L242" s="29">
        <v>5.4</v>
      </c>
      <c r="M242" s="29">
        <v>0.6</v>
      </c>
      <c r="N242" s="29">
        <v>1.62</v>
      </c>
      <c r="O242" s="29" t="s">
        <v>38</v>
      </c>
      <c r="Q242" s="29" t="s">
        <v>38</v>
      </c>
    </row>
    <row r="243" spans="1:17" x14ac:dyDescent="0.25">
      <c r="A243" s="29" t="s">
        <v>15</v>
      </c>
      <c r="B243" s="29">
        <v>2016</v>
      </c>
      <c r="C243" s="29" t="s">
        <v>158</v>
      </c>
      <c r="D243" s="29" t="s">
        <v>2</v>
      </c>
      <c r="E243" s="29" t="s">
        <v>40</v>
      </c>
      <c r="F243" s="30">
        <v>42597</v>
      </c>
      <c r="G243" s="30">
        <v>0.36458333333333298</v>
      </c>
      <c r="J243" s="29">
        <v>54.024999999999999</v>
      </c>
      <c r="K243" s="29">
        <v>5.5503</v>
      </c>
      <c r="L243" s="29">
        <v>5</v>
      </c>
      <c r="M243" s="29">
        <v>0.7</v>
      </c>
      <c r="N243" s="29">
        <v>1.05</v>
      </c>
      <c r="O243" s="29" t="s">
        <v>38</v>
      </c>
      <c r="Q243" s="29" t="s">
        <v>38</v>
      </c>
    </row>
    <row r="244" spans="1:17" x14ac:dyDescent="0.25">
      <c r="A244" s="29" t="s">
        <v>15</v>
      </c>
      <c r="B244" s="29">
        <v>2016</v>
      </c>
      <c r="C244" s="29" t="s">
        <v>157</v>
      </c>
      <c r="D244" s="29" t="s">
        <v>2</v>
      </c>
      <c r="E244" s="29" t="s">
        <v>40</v>
      </c>
      <c r="F244" s="30">
        <v>42597</v>
      </c>
      <c r="G244" s="30">
        <v>0.36666666666666697</v>
      </c>
      <c r="H244" s="29">
        <v>3.6</v>
      </c>
      <c r="I244" s="29">
        <v>23</v>
      </c>
      <c r="J244" s="29">
        <v>54.188299999999998</v>
      </c>
      <c r="K244" s="29">
        <v>5.4249999999999998</v>
      </c>
      <c r="L244" s="29">
        <v>8</v>
      </c>
      <c r="M244" s="29">
        <v>0.8</v>
      </c>
      <c r="N244" s="29">
        <v>1.28</v>
      </c>
      <c r="O244" s="29" t="s">
        <v>38</v>
      </c>
      <c r="Q244" s="29" t="s">
        <v>38</v>
      </c>
    </row>
    <row r="245" spans="1:17" x14ac:dyDescent="0.25">
      <c r="A245" s="29" t="s">
        <v>15</v>
      </c>
      <c r="B245" s="29">
        <v>2016</v>
      </c>
      <c r="C245" s="29" t="s">
        <v>156</v>
      </c>
      <c r="D245" s="29" t="s">
        <v>2</v>
      </c>
      <c r="E245" s="29" t="s">
        <v>40</v>
      </c>
      <c r="F245" s="30">
        <v>42597</v>
      </c>
      <c r="G245" s="30">
        <v>0.36666666666666697</v>
      </c>
      <c r="J245" s="29">
        <v>54.188299999999998</v>
      </c>
      <c r="K245" s="29">
        <v>5.4249999999999998</v>
      </c>
      <c r="L245" s="29">
        <v>8</v>
      </c>
      <c r="M245" s="29">
        <v>0.8</v>
      </c>
      <c r="N245" s="29">
        <v>1.28</v>
      </c>
      <c r="O245" s="29" t="s">
        <v>38</v>
      </c>
      <c r="Q245" s="29" t="s">
        <v>38</v>
      </c>
    </row>
    <row r="246" spans="1:17" x14ac:dyDescent="0.25">
      <c r="A246" s="29" t="s">
        <v>15</v>
      </c>
      <c r="B246" s="29">
        <v>2016</v>
      </c>
      <c r="C246" s="29" t="s">
        <v>155</v>
      </c>
      <c r="D246" s="29" t="s">
        <v>2</v>
      </c>
      <c r="E246" s="29" t="s">
        <v>40</v>
      </c>
      <c r="F246" s="30">
        <v>42597</v>
      </c>
      <c r="G246" s="30">
        <v>0.37361111111111101</v>
      </c>
      <c r="J246" s="29">
        <v>54.019399999999997</v>
      </c>
      <c r="K246" s="29">
        <v>5.5467000000000004</v>
      </c>
      <c r="L246" s="29">
        <v>4.5</v>
      </c>
      <c r="M246" s="29">
        <v>0.5</v>
      </c>
      <c r="N246" s="29">
        <v>1.35</v>
      </c>
      <c r="O246" s="29" t="s">
        <v>38</v>
      </c>
      <c r="Q246" s="29" t="s">
        <v>38</v>
      </c>
    </row>
    <row r="247" spans="1:17" x14ac:dyDescent="0.25">
      <c r="A247" s="29" t="s">
        <v>15</v>
      </c>
      <c r="B247" s="29">
        <v>2016</v>
      </c>
      <c r="C247" s="29" t="s">
        <v>154</v>
      </c>
      <c r="D247" s="29" t="s">
        <v>2</v>
      </c>
      <c r="E247" s="29" t="s">
        <v>40</v>
      </c>
      <c r="F247" s="30">
        <v>42597</v>
      </c>
      <c r="G247" s="30">
        <v>0.37361111111111101</v>
      </c>
      <c r="H247" s="29">
        <v>4.12</v>
      </c>
      <c r="I247" s="29">
        <v>12</v>
      </c>
      <c r="J247" s="29">
        <v>54.018300000000004</v>
      </c>
      <c r="K247" s="29">
        <v>5.5467000000000004</v>
      </c>
      <c r="L247" s="29">
        <v>4.5</v>
      </c>
      <c r="M247" s="29">
        <v>0.5</v>
      </c>
      <c r="N247" s="29">
        <v>1.35</v>
      </c>
      <c r="O247" s="29" t="s">
        <v>38</v>
      </c>
      <c r="Q247" s="29" t="s">
        <v>38</v>
      </c>
    </row>
    <row r="248" spans="1:17" x14ac:dyDescent="0.25">
      <c r="A248" s="29" t="s">
        <v>15</v>
      </c>
      <c r="B248" s="29">
        <v>2016</v>
      </c>
      <c r="C248" s="29" t="s">
        <v>153</v>
      </c>
      <c r="D248" s="29" t="s">
        <v>2</v>
      </c>
      <c r="E248" s="29" t="s">
        <v>40</v>
      </c>
      <c r="F248" s="30">
        <v>42597</v>
      </c>
      <c r="G248" s="30">
        <v>0.38333333333333303</v>
      </c>
      <c r="J248" s="29">
        <v>54.191699999999997</v>
      </c>
      <c r="K248" s="29">
        <v>6.0217000000000001</v>
      </c>
      <c r="N248" s="29">
        <v>0</v>
      </c>
      <c r="O248" s="29" t="s">
        <v>38</v>
      </c>
      <c r="Q248" s="29" t="s">
        <v>38</v>
      </c>
    </row>
    <row r="249" spans="1:17" x14ac:dyDescent="0.25">
      <c r="A249" s="29" t="s">
        <v>15</v>
      </c>
      <c r="B249" s="29">
        <v>2016</v>
      </c>
      <c r="C249" s="29" t="s">
        <v>152</v>
      </c>
      <c r="D249" s="29" t="s">
        <v>2</v>
      </c>
      <c r="E249" s="29" t="s">
        <v>40</v>
      </c>
      <c r="F249" s="30">
        <v>42601</v>
      </c>
      <c r="G249" s="30">
        <v>0.25763888888888897</v>
      </c>
      <c r="J249" s="29">
        <v>53.915799999999997</v>
      </c>
      <c r="K249" s="29">
        <v>4.5811000000000002</v>
      </c>
      <c r="L249" s="29">
        <v>53.7</v>
      </c>
      <c r="M249" s="29">
        <v>8.48</v>
      </c>
      <c r="N249" s="29">
        <v>9.1080000000000005</v>
      </c>
      <c r="O249" s="29" t="s">
        <v>38</v>
      </c>
      <c r="Q249" s="29" t="s">
        <v>38</v>
      </c>
    </row>
    <row r="250" spans="1:17" x14ac:dyDescent="0.25">
      <c r="A250" s="29" t="s">
        <v>15</v>
      </c>
      <c r="B250" s="29">
        <v>2016</v>
      </c>
      <c r="C250" s="29" t="s">
        <v>151</v>
      </c>
      <c r="D250" s="29" t="s">
        <v>2</v>
      </c>
      <c r="E250" s="29" t="s">
        <v>40</v>
      </c>
      <c r="F250" s="30">
        <v>42601</v>
      </c>
      <c r="G250" s="30">
        <v>0.55694444444444402</v>
      </c>
      <c r="J250" s="29">
        <v>53.926699999999997</v>
      </c>
      <c r="K250" s="29">
        <v>4.0983000000000001</v>
      </c>
      <c r="L250" s="29">
        <v>3.4</v>
      </c>
      <c r="M250" s="29">
        <v>0.8</v>
      </c>
      <c r="N250" s="29">
        <v>1.6319999999999999</v>
      </c>
      <c r="O250" s="29" t="s">
        <v>38</v>
      </c>
      <c r="Q250" s="29" t="s">
        <v>38</v>
      </c>
    </row>
    <row r="251" spans="1:17" x14ac:dyDescent="0.25">
      <c r="A251" s="29" t="s">
        <v>15</v>
      </c>
      <c r="B251" s="29">
        <v>2016</v>
      </c>
      <c r="C251" s="29" t="s">
        <v>150</v>
      </c>
      <c r="D251" s="29" t="s">
        <v>2</v>
      </c>
      <c r="E251" s="29" t="s">
        <v>40</v>
      </c>
      <c r="F251" s="30">
        <v>42601</v>
      </c>
      <c r="G251" s="30">
        <v>0.56874999999999998</v>
      </c>
      <c r="J251" s="29">
        <v>54.058599999999998</v>
      </c>
      <c r="K251" s="29">
        <v>4.8532999999999999</v>
      </c>
      <c r="L251" s="29">
        <v>1.3</v>
      </c>
      <c r="M251" s="29">
        <v>0.2</v>
      </c>
      <c r="N251" s="29">
        <v>0.156</v>
      </c>
      <c r="O251" s="29" t="s">
        <v>38</v>
      </c>
      <c r="Q251" s="29" t="s">
        <v>38</v>
      </c>
    </row>
    <row r="252" spans="1:17" x14ac:dyDescent="0.25">
      <c r="A252" s="29" t="s">
        <v>15</v>
      </c>
      <c r="B252" s="29">
        <v>2016</v>
      </c>
      <c r="C252" s="29" t="s">
        <v>149</v>
      </c>
      <c r="D252" s="29" t="s">
        <v>2</v>
      </c>
      <c r="E252" s="29" t="s">
        <v>40</v>
      </c>
      <c r="F252" s="30">
        <v>42601</v>
      </c>
      <c r="G252" s="30">
        <v>0.57569444444444395</v>
      </c>
      <c r="J252" s="29">
        <v>54.108600000000003</v>
      </c>
      <c r="K252" s="29">
        <v>5.5393999999999997</v>
      </c>
      <c r="L252" s="29">
        <v>4.2</v>
      </c>
      <c r="M252" s="29">
        <v>1.8</v>
      </c>
      <c r="N252" s="29">
        <v>4.5359999999999996</v>
      </c>
      <c r="O252" s="29" t="s">
        <v>38</v>
      </c>
      <c r="Q252" s="29" t="s">
        <v>38</v>
      </c>
    </row>
    <row r="253" spans="1:17" x14ac:dyDescent="0.25">
      <c r="A253" s="29" t="s">
        <v>15</v>
      </c>
      <c r="B253" s="29">
        <v>2016</v>
      </c>
      <c r="C253" s="29" t="s">
        <v>148</v>
      </c>
      <c r="D253" s="29" t="s">
        <v>2</v>
      </c>
      <c r="E253" s="29" t="s">
        <v>40</v>
      </c>
      <c r="F253" s="30">
        <v>42605</v>
      </c>
      <c r="G253" s="30">
        <v>0.60347222222222197</v>
      </c>
      <c r="H253" s="29">
        <v>2</v>
      </c>
      <c r="I253" s="29">
        <v>180</v>
      </c>
      <c r="J253" s="29">
        <v>53.975000000000001</v>
      </c>
      <c r="K253" s="29">
        <v>4.2533000000000003</v>
      </c>
      <c r="L253" s="29">
        <v>8.5</v>
      </c>
      <c r="M253" s="29">
        <v>0.05</v>
      </c>
      <c r="N253" s="29">
        <v>0.255</v>
      </c>
      <c r="O253" s="29" t="s">
        <v>90</v>
      </c>
      <c r="Q253" s="29" t="s">
        <v>46</v>
      </c>
    </row>
    <row r="254" spans="1:17" x14ac:dyDescent="0.25">
      <c r="A254" s="29" t="s">
        <v>15</v>
      </c>
      <c r="B254" s="29">
        <v>2016</v>
      </c>
      <c r="C254" s="29" t="s">
        <v>147</v>
      </c>
      <c r="D254" s="29" t="s">
        <v>2</v>
      </c>
      <c r="E254" s="29" t="s">
        <v>40</v>
      </c>
      <c r="F254" s="30">
        <v>42614</v>
      </c>
      <c r="G254" s="30">
        <v>0.30416666666666697</v>
      </c>
      <c r="J254" s="29">
        <v>52.1967</v>
      </c>
      <c r="K254" s="29">
        <v>3.3849999999999998</v>
      </c>
      <c r="L254" s="29">
        <v>3.3</v>
      </c>
      <c r="M254" s="29">
        <v>1.9</v>
      </c>
      <c r="N254" s="29">
        <v>0.627</v>
      </c>
      <c r="O254" s="29" t="s">
        <v>38</v>
      </c>
      <c r="Q254" s="29" t="s">
        <v>38</v>
      </c>
    </row>
    <row r="255" spans="1:17" x14ac:dyDescent="0.25">
      <c r="A255" s="29" t="s">
        <v>15</v>
      </c>
      <c r="B255" s="29">
        <v>2016</v>
      </c>
      <c r="C255" s="29" t="s">
        <v>146</v>
      </c>
      <c r="D255" s="29" t="s">
        <v>2</v>
      </c>
      <c r="E255" s="29" t="s">
        <v>40</v>
      </c>
      <c r="F255" s="30">
        <v>42614</v>
      </c>
      <c r="G255" s="30">
        <v>0.40277777777777801</v>
      </c>
      <c r="J255" s="29">
        <v>54.094999999999999</v>
      </c>
      <c r="K255" s="29">
        <v>5.9050000000000002</v>
      </c>
      <c r="L255" s="29">
        <v>1.8</v>
      </c>
      <c r="M255" s="29">
        <v>0.1</v>
      </c>
      <c r="N255" s="29">
        <v>3.5999999999999997E-2</v>
      </c>
      <c r="O255" s="29" t="s">
        <v>38</v>
      </c>
      <c r="Q255" s="29" t="s">
        <v>38</v>
      </c>
    </row>
    <row r="256" spans="1:17" x14ac:dyDescent="0.25">
      <c r="A256" s="29" t="s">
        <v>15</v>
      </c>
      <c r="B256" s="29">
        <v>2016</v>
      </c>
      <c r="C256" s="29" t="s">
        <v>145</v>
      </c>
      <c r="D256" s="29" t="s">
        <v>2</v>
      </c>
      <c r="E256" s="29" t="s">
        <v>40</v>
      </c>
      <c r="F256" s="30">
        <v>42616</v>
      </c>
      <c r="G256" s="30">
        <v>0.358333333333333</v>
      </c>
      <c r="H256" s="29">
        <v>7.2</v>
      </c>
      <c r="I256" s="29">
        <v>264</v>
      </c>
      <c r="J256" s="29">
        <v>54.353299999999997</v>
      </c>
      <c r="K256" s="29">
        <v>4.8017000000000003</v>
      </c>
      <c r="L256" s="29">
        <v>3.88</v>
      </c>
      <c r="M256" s="29">
        <v>0.75</v>
      </c>
      <c r="N256" s="29">
        <v>1.746</v>
      </c>
      <c r="O256" s="29" t="s">
        <v>38</v>
      </c>
      <c r="Q256" s="29" t="s">
        <v>38</v>
      </c>
    </row>
    <row r="257" spans="1:17" x14ac:dyDescent="0.25">
      <c r="A257" s="29" t="s">
        <v>15</v>
      </c>
      <c r="B257" s="29">
        <v>2016</v>
      </c>
      <c r="C257" s="29" t="s">
        <v>144</v>
      </c>
      <c r="D257" s="29" t="s">
        <v>2</v>
      </c>
      <c r="E257" s="29" t="s">
        <v>40</v>
      </c>
      <c r="F257" s="30">
        <v>42616</v>
      </c>
      <c r="G257" s="30">
        <v>0.70625000000000004</v>
      </c>
      <c r="H257" s="29">
        <v>3</v>
      </c>
      <c r="I257" s="29">
        <v>220</v>
      </c>
      <c r="J257" s="29">
        <v>52.215000000000003</v>
      </c>
      <c r="K257" s="29">
        <v>3.0133000000000001</v>
      </c>
      <c r="L257" s="29">
        <v>4.5</v>
      </c>
      <c r="M257" s="29">
        <v>0.7</v>
      </c>
      <c r="N257" s="29">
        <v>0.94499999999999995</v>
      </c>
      <c r="O257" s="29" t="s">
        <v>38</v>
      </c>
      <c r="Q257" s="29" t="s">
        <v>38</v>
      </c>
    </row>
    <row r="258" spans="1:17" x14ac:dyDescent="0.25">
      <c r="A258" s="29" t="s">
        <v>15</v>
      </c>
      <c r="B258" s="29">
        <v>2016</v>
      </c>
      <c r="C258" s="29" t="s">
        <v>143</v>
      </c>
      <c r="D258" s="29" t="s">
        <v>129</v>
      </c>
      <c r="E258" s="29" t="s">
        <v>40</v>
      </c>
      <c r="F258" s="30">
        <v>42620</v>
      </c>
      <c r="G258" s="30">
        <v>0.28402777777777799</v>
      </c>
      <c r="H258" s="29">
        <v>3</v>
      </c>
      <c r="I258" s="29">
        <v>209</v>
      </c>
      <c r="J258" s="29">
        <v>54.09</v>
      </c>
      <c r="K258" s="29">
        <v>4.8733000000000004</v>
      </c>
      <c r="L258" s="29">
        <v>0.86</v>
      </c>
      <c r="M258" s="29">
        <v>0.28499999999999998</v>
      </c>
      <c r="N258" s="29">
        <v>0.14699999999999999</v>
      </c>
      <c r="O258" s="29" t="s">
        <v>38</v>
      </c>
      <c r="Q258" s="29" t="s">
        <v>38</v>
      </c>
    </row>
    <row r="259" spans="1:17" x14ac:dyDescent="0.25">
      <c r="A259" s="29" t="s">
        <v>15</v>
      </c>
      <c r="B259" s="29">
        <v>2016</v>
      </c>
      <c r="C259" s="29" t="s">
        <v>142</v>
      </c>
      <c r="D259" s="29" t="s">
        <v>2</v>
      </c>
      <c r="E259" s="29" t="s">
        <v>40</v>
      </c>
      <c r="F259" s="30">
        <v>42620</v>
      </c>
      <c r="G259" s="30">
        <v>0.28402777777777799</v>
      </c>
      <c r="H259" s="29">
        <v>5.66</v>
      </c>
      <c r="I259" s="29">
        <v>209</v>
      </c>
      <c r="J259" s="29">
        <v>54.09</v>
      </c>
      <c r="K259" s="29">
        <v>4.8733000000000004</v>
      </c>
      <c r="L259" s="29">
        <v>0.86</v>
      </c>
      <c r="M259" s="29">
        <v>0.28499999999999998</v>
      </c>
      <c r="N259" s="29">
        <v>0.14699999999999999</v>
      </c>
      <c r="O259" s="29" t="s">
        <v>38</v>
      </c>
      <c r="Q259" s="29" t="s">
        <v>46</v>
      </c>
    </row>
    <row r="260" spans="1:17" x14ac:dyDescent="0.25">
      <c r="A260" s="29" t="s">
        <v>15</v>
      </c>
      <c r="B260" s="29">
        <v>2016</v>
      </c>
      <c r="C260" s="29" t="s">
        <v>141</v>
      </c>
      <c r="D260" s="29" t="s">
        <v>129</v>
      </c>
      <c r="E260" s="29" t="s">
        <v>40</v>
      </c>
      <c r="F260" s="30">
        <v>42620</v>
      </c>
      <c r="G260" s="30">
        <v>0.28472222222222199</v>
      </c>
      <c r="H260" s="29">
        <v>3</v>
      </c>
      <c r="I260" s="29">
        <v>209</v>
      </c>
      <c r="J260" s="29">
        <v>54.07</v>
      </c>
      <c r="K260" s="29">
        <v>4.8132999999999999</v>
      </c>
      <c r="L260" s="29">
        <v>0.53</v>
      </c>
      <c r="M260" s="29">
        <v>0.71799999999999997</v>
      </c>
      <c r="N260" s="29">
        <v>0.28499999999999998</v>
      </c>
      <c r="O260" s="29" t="s">
        <v>38</v>
      </c>
      <c r="Q260" s="29" t="s">
        <v>38</v>
      </c>
    </row>
    <row r="261" spans="1:17" x14ac:dyDescent="0.25">
      <c r="A261" s="29" t="s">
        <v>15</v>
      </c>
      <c r="B261" s="29">
        <v>2016</v>
      </c>
      <c r="C261" s="29" t="s">
        <v>140</v>
      </c>
      <c r="D261" s="29" t="s">
        <v>2</v>
      </c>
      <c r="E261" s="29" t="s">
        <v>40</v>
      </c>
      <c r="F261" s="30">
        <v>42620</v>
      </c>
      <c r="G261" s="30">
        <v>0.28472222222222199</v>
      </c>
      <c r="H261" s="29">
        <v>5.66</v>
      </c>
      <c r="I261" s="29">
        <v>209</v>
      </c>
      <c r="J261" s="29">
        <v>54.07</v>
      </c>
      <c r="K261" s="29">
        <v>4.8132999999999999</v>
      </c>
      <c r="L261" s="29">
        <v>0.53</v>
      </c>
      <c r="M261" s="29">
        <v>0.71799999999999997</v>
      </c>
      <c r="N261" s="29">
        <v>0.28499999999999998</v>
      </c>
      <c r="O261" s="29" t="s">
        <v>38</v>
      </c>
      <c r="Q261" s="29" t="s">
        <v>46</v>
      </c>
    </row>
    <row r="262" spans="1:17" x14ac:dyDescent="0.25">
      <c r="A262" s="29" t="s">
        <v>15</v>
      </c>
      <c r="B262" s="29">
        <v>2016</v>
      </c>
      <c r="C262" s="29" t="s">
        <v>139</v>
      </c>
      <c r="D262" s="29" t="s">
        <v>129</v>
      </c>
      <c r="E262" s="29" t="s">
        <v>40</v>
      </c>
      <c r="F262" s="30">
        <v>42620</v>
      </c>
      <c r="G262" s="30">
        <v>0.80277777777777803</v>
      </c>
      <c r="J262" s="29">
        <v>53.756599999999999</v>
      </c>
      <c r="K262" s="29">
        <v>6.1036000000000001</v>
      </c>
      <c r="L262" s="29">
        <v>11.2</v>
      </c>
      <c r="M262" s="29">
        <v>0.35</v>
      </c>
      <c r="N262" s="29">
        <v>3.92</v>
      </c>
      <c r="O262" s="29" t="s">
        <v>38</v>
      </c>
      <c r="Q262" s="29" t="s">
        <v>38</v>
      </c>
    </row>
    <row r="263" spans="1:17" x14ac:dyDescent="0.25">
      <c r="A263" s="29" t="s">
        <v>15</v>
      </c>
      <c r="B263" s="29">
        <v>2016</v>
      </c>
      <c r="C263" s="29" t="s">
        <v>138</v>
      </c>
      <c r="D263" s="29" t="s">
        <v>129</v>
      </c>
      <c r="E263" s="29" t="s">
        <v>40</v>
      </c>
      <c r="F263" s="30">
        <v>42620</v>
      </c>
      <c r="G263" s="30">
        <v>0.811805555555556</v>
      </c>
      <c r="J263" s="29">
        <v>53.624000000000002</v>
      </c>
      <c r="K263" s="29">
        <v>5.8449999999999998</v>
      </c>
      <c r="L263" s="29">
        <v>1.2</v>
      </c>
      <c r="M263" s="29">
        <v>0.2</v>
      </c>
      <c r="N263" s="29">
        <v>0.24</v>
      </c>
      <c r="O263" s="29" t="s">
        <v>38</v>
      </c>
      <c r="Q263" s="29" t="s">
        <v>38</v>
      </c>
    </row>
    <row r="264" spans="1:17" x14ac:dyDescent="0.25">
      <c r="A264" s="29" t="s">
        <v>15</v>
      </c>
      <c r="B264" s="29">
        <v>2016</v>
      </c>
      <c r="C264" s="29" t="s">
        <v>137</v>
      </c>
      <c r="D264" s="29" t="s">
        <v>129</v>
      </c>
      <c r="E264" s="29" t="s">
        <v>40</v>
      </c>
      <c r="F264" s="30">
        <v>42620</v>
      </c>
      <c r="G264" s="30">
        <v>0.8125</v>
      </c>
      <c r="J264" s="29">
        <v>53.668799999999997</v>
      </c>
      <c r="K264" s="29">
        <v>5.7838000000000003</v>
      </c>
      <c r="L264" s="29">
        <v>2.4</v>
      </c>
      <c r="M264" s="29">
        <v>0.35</v>
      </c>
      <c r="N264" s="29">
        <v>0.84</v>
      </c>
      <c r="O264" s="29" t="s">
        <v>38</v>
      </c>
      <c r="Q264" s="29" t="s">
        <v>38</v>
      </c>
    </row>
    <row r="265" spans="1:17" x14ac:dyDescent="0.25">
      <c r="A265" s="29" t="s">
        <v>15</v>
      </c>
      <c r="B265" s="29">
        <v>2016</v>
      </c>
      <c r="C265" s="29" t="s">
        <v>136</v>
      </c>
      <c r="D265" s="29" t="s">
        <v>129</v>
      </c>
      <c r="E265" s="29" t="s">
        <v>40</v>
      </c>
      <c r="F265" s="30">
        <v>42620</v>
      </c>
      <c r="G265" s="30">
        <v>0.813194444444444</v>
      </c>
      <c r="J265" s="29">
        <v>53.575600000000001</v>
      </c>
      <c r="K265" s="29">
        <v>5.7210999999999999</v>
      </c>
      <c r="L265" s="29">
        <v>3.9</v>
      </c>
      <c r="M265" s="29">
        <v>0.45</v>
      </c>
      <c r="N265" s="29">
        <v>1.7549999999999999</v>
      </c>
      <c r="O265" s="29" t="s">
        <v>38</v>
      </c>
      <c r="Q265" s="29" t="s">
        <v>38</v>
      </c>
    </row>
    <row r="266" spans="1:17" x14ac:dyDescent="0.25">
      <c r="A266" s="29" t="s">
        <v>15</v>
      </c>
      <c r="B266" s="29">
        <v>2016</v>
      </c>
      <c r="C266" s="29" t="s">
        <v>135</v>
      </c>
      <c r="D266" s="29" t="s">
        <v>129</v>
      </c>
      <c r="E266" s="29" t="s">
        <v>40</v>
      </c>
      <c r="F266" s="30">
        <v>42620</v>
      </c>
      <c r="G266" s="30">
        <v>0.82291666666666696</v>
      </c>
      <c r="J266" s="29">
        <v>53.722299999999997</v>
      </c>
      <c r="K266" s="29">
        <v>6.2068000000000003</v>
      </c>
      <c r="L266" s="29">
        <v>2.7</v>
      </c>
      <c r="M266" s="29">
        <v>0.24</v>
      </c>
      <c r="N266" s="29">
        <v>0.64800000000000002</v>
      </c>
      <c r="O266" s="29" t="s">
        <v>38</v>
      </c>
      <c r="Q266" s="29" t="s">
        <v>38</v>
      </c>
    </row>
    <row r="267" spans="1:17" x14ac:dyDescent="0.25">
      <c r="A267" s="29" t="s">
        <v>15</v>
      </c>
      <c r="B267" s="29">
        <v>2016</v>
      </c>
      <c r="C267" s="29" t="s">
        <v>134</v>
      </c>
      <c r="D267" s="29" t="s">
        <v>129</v>
      </c>
      <c r="E267" s="29" t="s">
        <v>40</v>
      </c>
      <c r="F267" s="30">
        <v>42620</v>
      </c>
      <c r="G267" s="30">
        <v>0.86805555555555503</v>
      </c>
      <c r="J267" s="29">
        <v>52.4163</v>
      </c>
      <c r="K267" s="29">
        <v>3.1065999999999998</v>
      </c>
      <c r="L267" s="29">
        <v>3.3</v>
      </c>
      <c r="M267" s="29">
        <v>1.1000000000000001</v>
      </c>
      <c r="N267" s="29">
        <v>3.63</v>
      </c>
      <c r="O267" s="29" t="s">
        <v>38</v>
      </c>
      <c r="Q267" s="29" t="s">
        <v>38</v>
      </c>
    </row>
    <row r="268" spans="1:17" x14ac:dyDescent="0.25">
      <c r="A268" s="29" t="s">
        <v>15</v>
      </c>
      <c r="B268" s="29">
        <v>2016</v>
      </c>
      <c r="C268" s="29" t="s">
        <v>133</v>
      </c>
      <c r="D268" s="29" t="s">
        <v>122</v>
      </c>
      <c r="E268" s="29" t="s">
        <v>2</v>
      </c>
      <c r="F268" s="30">
        <v>42621</v>
      </c>
      <c r="G268" s="30">
        <v>0.101388888888889</v>
      </c>
      <c r="H268" s="29">
        <v>1</v>
      </c>
      <c r="I268" s="29">
        <v>50</v>
      </c>
      <c r="J268" s="29">
        <v>52.360700000000001</v>
      </c>
      <c r="K268" s="29">
        <v>2.9681999999999999</v>
      </c>
      <c r="N268" s="29">
        <v>1.7330000000000001</v>
      </c>
      <c r="O268" s="29" t="s">
        <v>39</v>
      </c>
      <c r="P268" s="29">
        <v>6.9000000000000006E-2</v>
      </c>
      <c r="Q268" s="29" t="s">
        <v>38</v>
      </c>
    </row>
    <row r="269" spans="1:17" x14ac:dyDescent="0.25">
      <c r="A269" s="29" t="s">
        <v>15</v>
      </c>
      <c r="B269" s="29">
        <v>2016</v>
      </c>
      <c r="C269" s="29" t="s">
        <v>132</v>
      </c>
      <c r="D269" s="29" t="s">
        <v>129</v>
      </c>
      <c r="E269" s="29" t="s">
        <v>40</v>
      </c>
      <c r="F269" s="30">
        <v>42621</v>
      </c>
      <c r="G269" s="30">
        <v>0.34722222222222199</v>
      </c>
      <c r="J269" s="29">
        <v>52.416600000000003</v>
      </c>
      <c r="K269" s="29">
        <v>3.0666000000000002</v>
      </c>
      <c r="L269" s="29">
        <v>2</v>
      </c>
      <c r="M269" s="29">
        <v>0.5</v>
      </c>
      <c r="N269" s="29">
        <v>1</v>
      </c>
      <c r="O269" s="29" t="s">
        <v>38</v>
      </c>
      <c r="Q269" s="29" t="s">
        <v>38</v>
      </c>
    </row>
    <row r="270" spans="1:17" x14ac:dyDescent="0.25">
      <c r="A270" s="29" t="s">
        <v>15</v>
      </c>
      <c r="B270" s="29">
        <v>2016</v>
      </c>
      <c r="C270" s="29" t="s">
        <v>131</v>
      </c>
      <c r="D270" s="29" t="s">
        <v>129</v>
      </c>
      <c r="E270" s="29" t="s">
        <v>40</v>
      </c>
      <c r="F270" s="30">
        <v>42621</v>
      </c>
      <c r="G270" s="30">
        <v>0.35069444444444398</v>
      </c>
      <c r="J270" s="29">
        <v>52.533299999999997</v>
      </c>
      <c r="K270" s="29">
        <v>2.766</v>
      </c>
      <c r="L270" s="29">
        <v>1.5</v>
      </c>
      <c r="M270" s="29">
        <v>0.5</v>
      </c>
      <c r="N270" s="29">
        <v>0.75</v>
      </c>
      <c r="O270" s="29" t="s">
        <v>38</v>
      </c>
      <c r="Q270" s="29" t="s">
        <v>38</v>
      </c>
    </row>
    <row r="271" spans="1:17" x14ac:dyDescent="0.25">
      <c r="A271" s="29" t="s">
        <v>15</v>
      </c>
      <c r="B271" s="29">
        <v>2016</v>
      </c>
      <c r="C271" s="29" t="s">
        <v>130</v>
      </c>
      <c r="D271" s="29" t="s">
        <v>129</v>
      </c>
      <c r="E271" s="29" t="s">
        <v>40</v>
      </c>
      <c r="F271" s="30">
        <v>42621</v>
      </c>
      <c r="G271" s="30">
        <v>0.42569444444444399</v>
      </c>
      <c r="J271" s="29">
        <v>53.566600000000001</v>
      </c>
      <c r="K271" s="29">
        <v>3.5832999999999999</v>
      </c>
      <c r="L271" s="29">
        <v>2</v>
      </c>
      <c r="M271" s="29">
        <v>0.3</v>
      </c>
      <c r="N271" s="29">
        <v>0.6</v>
      </c>
      <c r="O271" s="29" t="s">
        <v>38</v>
      </c>
      <c r="Q271" s="29" t="s">
        <v>38</v>
      </c>
    </row>
    <row r="272" spans="1:17" x14ac:dyDescent="0.25">
      <c r="A272" s="29" t="s">
        <v>15</v>
      </c>
      <c r="B272" s="29">
        <v>2016</v>
      </c>
      <c r="C272" s="29" t="s">
        <v>128</v>
      </c>
      <c r="D272" s="29" t="s">
        <v>2</v>
      </c>
      <c r="E272" s="29" t="s">
        <v>40</v>
      </c>
      <c r="F272" s="30">
        <v>42621</v>
      </c>
      <c r="G272" s="30">
        <v>0.78472222222222199</v>
      </c>
      <c r="H272" s="29">
        <v>4</v>
      </c>
      <c r="I272" s="29">
        <v>250</v>
      </c>
      <c r="J272" s="29">
        <v>53.695</v>
      </c>
      <c r="K272" s="29">
        <v>3.3532999999999999</v>
      </c>
      <c r="L272" s="29">
        <v>5.9</v>
      </c>
      <c r="M272" s="29">
        <v>2</v>
      </c>
      <c r="N272" s="29">
        <v>7.08</v>
      </c>
      <c r="O272" s="29" t="s">
        <v>90</v>
      </c>
      <c r="Q272" s="29" t="s">
        <v>38</v>
      </c>
    </row>
    <row r="273" spans="1:17" x14ac:dyDescent="0.25">
      <c r="A273" s="29" t="s">
        <v>15</v>
      </c>
      <c r="B273" s="29">
        <v>2016</v>
      </c>
      <c r="C273" s="29" t="s">
        <v>127</v>
      </c>
      <c r="D273" s="29" t="s">
        <v>122</v>
      </c>
      <c r="E273" s="29" t="s">
        <v>2</v>
      </c>
      <c r="F273" s="30">
        <v>42621</v>
      </c>
      <c r="G273" s="30">
        <v>0.99652777777777801</v>
      </c>
      <c r="H273" s="29">
        <v>4</v>
      </c>
      <c r="I273" s="29">
        <v>170</v>
      </c>
      <c r="J273" s="29">
        <v>53.599299999999999</v>
      </c>
      <c r="K273" s="29">
        <v>5.7992999999999997</v>
      </c>
      <c r="L273" s="29">
        <v>3.5</v>
      </c>
      <c r="M273" s="29">
        <v>0.7</v>
      </c>
      <c r="N273" s="29">
        <v>2.4500000000000002</v>
      </c>
      <c r="O273" s="29" t="s">
        <v>90</v>
      </c>
      <c r="Q273" s="29" t="s">
        <v>38</v>
      </c>
    </row>
    <row r="274" spans="1:17" x14ac:dyDescent="0.25">
      <c r="A274" s="29" t="s">
        <v>15</v>
      </c>
      <c r="B274" s="29">
        <v>2016</v>
      </c>
      <c r="C274" s="29" t="s">
        <v>126</v>
      </c>
      <c r="D274" s="29" t="s">
        <v>122</v>
      </c>
      <c r="E274" s="29" t="s">
        <v>2</v>
      </c>
      <c r="F274" s="30">
        <v>42622</v>
      </c>
      <c r="G274" s="30">
        <v>2.7777777777777801E-3</v>
      </c>
      <c r="H274" s="29">
        <v>3</v>
      </c>
      <c r="I274" s="29">
        <v>170</v>
      </c>
      <c r="J274" s="29">
        <v>53.794800000000002</v>
      </c>
      <c r="K274" s="29">
        <v>6.1814999999999998</v>
      </c>
      <c r="L274" s="29">
        <v>1.9</v>
      </c>
      <c r="M274" s="29">
        <v>0.7</v>
      </c>
      <c r="N274" s="29">
        <v>1.33</v>
      </c>
      <c r="O274" s="29" t="s">
        <v>90</v>
      </c>
      <c r="Q274" s="29" t="s">
        <v>38</v>
      </c>
    </row>
    <row r="275" spans="1:17" x14ac:dyDescent="0.25">
      <c r="A275" s="29" t="s">
        <v>15</v>
      </c>
      <c r="B275" s="29">
        <v>2016</v>
      </c>
      <c r="C275" s="29" t="s">
        <v>125</v>
      </c>
      <c r="D275" s="29" t="s">
        <v>122</v>
      </c>
      <c r="E275" s="29" t="s">
        <v>2</v>
      </c>
      <c r="F275" s="30">
        <v>42622</v>
      </c>
      <c r="G275" s="30">
        <v>2.0833333333333301E-2</v>
      </c>
      <c r="H275" s="29">
        <v>3</v>
      </c>
      <c r="I275" s="29">
        <v>150</v>
      </c>
      <c r="J275" s="29">
        <v>53.9681</v>
      </c>
      <c r="K275" s="29">
        <v>4.298</v>
      </c>
      <c r="L275" s="29">
        <v>1.1000000000000001</v>
      </c>
      <c r="M275" s="29">
        <v>0.7</v>
      </c>
      <c r="N275" s="29">
        <v>0.77</v>
      </c>
      <c r="O275" s="29" t="s">
        <v>90</v>
      </c>
      <c r="Q275" s="29" t="s">
        <v>38</v>
      </c>
    </row>
    <row r="276" spans="1:17" x14ac:dyDescent="0.25">
      <c r="A276" s="29" t="s">
        <v>15</v>
      </c>
      <c r="B276" s="29">
        <v>2016</v>
      </c>
      <c r="C276" s="29" t="s">
        <v>124</v>
      </c>
      <c r="D276" s="29" t="s">
        <v>122</v>
      </c>
      <c r="E276" s="29" t="s">
        <v>2</v>
      </c>
      <c r="F276" s="30">
        <v>42622</v>
      </c>
      <c r="G276" s="30">
        <v>4.5138888888888902E-2</v>
      </c>
      <c r="H276" s="29">
        <v>2</v>
      </c>
      <c r="I276" s="29">
        <v>145</v>
      </c>
      <c r="J276" s="29">
        <v>52.3596</v>
      </c>
      <c r="K276" s="29">
        <v>3.0613000000000001</v>
      </c>
      <c r="L276" s="29">
        <v>2.6</v>
      </c>
      <c r="M276" s="29">
        <v>1.3</v>
      </c>
      <c r="N276" s="29">
        <v>3.38</v>
      </c>
      <c r="O276" s="29" t="s">
        <v>90</v>
      </c>
      <c r="Q276" s="29" t="s">
        <v>38</v>
      </c>
    </row>
    <row r="277" spans="1:17" x14ac:dyDescent="0.25">
      <c r="A277" s="29" t="s">
        <v>15</v>
      </c>
      <c r="B277" s="29">
        <v>2016</v>
      </c>
      <c r="C277" s="29" t="s">
        <v>123</v>
      </c>
      <c r="D277" s="29" t="s">
        <v>122</v>
      </c>
      <c r="E277" s="29" t="s">
        <v>2</v>
      </c>
      <c r="F277" s="30">
        <v>42622</v>
      </c>
      <c r="G277" s="30">
        <v>4.5833333333333302E-2</v>
      </c>
      <c r="H277" s="29">
        <v>2</v>
      </c>
      <c r="I277" s="29">
        <v>145</v>
      </c>
      <c r="J277" s="29">
        <v>52.418500000000002</v>
      </c>
      <c r="K277" s="29">
        <v>2.9434999999999998</v>
      </c>
      <c r="L277" s="29">
        <v>1.5</v>
      </c>
      <c r="M277" s="29">
        <v>1.1000000000000001</v>
      </c>
      <c r="N277" s="29">
        <v>1.65</v>
      </c>
      <c r="O277" s="29" t="s">
        <v>90</v>
      </c>
      <c r="Q277" s="29" t="s">
        <v>38</v>
      </c>
    </row>
    <row r="278" spans="1:17" x14ac:dyDescent="0.25">
      <c r="A278" s="29" t="s">
        <v>15</v>
      </c>
      <c r="B278" s="29">
        <v>2016</v>
      </c>
      <c r="C278" s="29" t="s">
        <v>121</v>
      </c>
      <c r="D278" s="29" t="s">
        <v>2</v>
      </c>
      <c r="E278" s="29" t="s">
        <v>40</v>
      </c>
      <c r="F278" s="30">
        <v>42622</v>
      </c>
      <c r="G278" s="30">
        <v>0.34166666666666701</v>
      </c>
      <c r="H278" s="29">
        <v>4</v>
      </c>
      <c r="I278" s="29">
        <v>217</v>
      </c>
      <c r="J278" s="29">
        <v>53.865000000000002</v>
      </c>
      <c r="K278" s="29">
        <v>6.7782999999999998</v>
      </c>
      <c r="L278" s="29">
        <v>0.2</v>
      </c>
      <c r="M278" s="29">
        <v>0.2</v>
      </c>
      <c r="N278" s="29">
        <v>2.8000000000000001E-2</v>
      </c>
      <c r="O278" s="29" t="s">
        <v>38</v>
      </c>
      <c r="Q278" s="29" t="s">
        <v>38</v>
      </c>
    </row>
    <row r="279" spans="1:17" x14ac:dyDescent="0.25">
      <c r="A279" s="29" t="s">
        <v>15</v>
      </c>
      <c r="B279" s="29">
        <v>2016</v>
      </c>
      <c r="C279" s="29" t="s">
        <v>120</v>
      </c>
      <c r="D279" s="29" t="s">
        <v>2</v>
      </c>
      <c r="E279" s="29" t="s">
        <v>40</v>
      </c>
      <c r="F279" s="30">
        <v>42623</v>
      </c>
      <c r="G279" s="30">
        <v>0.35625000000000001</v>
      </c>
      <c r="H279" s="29">
        <v>3</v>
      </c>
      <c r="I279" s="29">
        <v>212</v>
      </c>
      <c r="J279" s="29">
        <v>51.975000000000001</v>
      </c>
      <c r="K279" s="29">
        <v>3.6583000000000001</v>
      </c>
      <c r="L279" s="29">
        <v>0.2</v>
      </c>
      <c r="M279" s="29">
        <v>0.3</v>
      </c>
      <c r="N279" s="29">
        <v>4.2000000000000003E-2</v>
      </c>
      <c r="O279" s="29" t="s">
        <v>38</v>
      </c>
      <c r="Q279" s="29" t="s">
        <v>38</v>
      </c>
    </row>
    <row r="280" spans="1:17" x14ac:dyDescent="0.25">
      <c r="A280" s="29" t="s">
        <v>15</v>
      </c>
      <c r="B280" s="29">
        <v>2016</v>
      </c>
      <c r="C280" s="29" t="s">
        <v>119</v>
      </c>
      <c r="D280" s="29" t="s">
        <v>2</v>
      </c>
      <c r="E280" s="29" t="s">
        <v>2</v>
      </c>
      <c r="F280" s="30">
        <v>42626</v>
      </c>
      <c r="G280" s="30">
        <v>0</v>
      </c>
      <c r="H280" s="29">
        <v>3</v>
      </c>
      <c r="I280" s="29">
        <v>114</v>
      </c>
      <c r="J280" s="29">
        <v>53.695</v>
      </c>
      <c r="K280" s="29">
        <v>4.1132999999999997</v>
      </c>
      <c r="L280" s="29">
        <v>2.1</v>
      </c>
      <c r="M280" s="29">
        <v>0.6</v>
      </c>
      <c r="N280" s="29">
        <v>0.75600000000000001</v>
      </c>
      <c r="O280" s="29" t="s">
        <v>38</v>
      </c>
      <c r="Q280" s="29" t="s">
        <v>38</v>
      </c>
    </row>
    <row r="281" spans="1:17" x14ac:dyDescent="0.25">
      <c r="A281" s="29" t="s">
        <v>15</v>
      </c>
      <c r="B281" s="29">
        <v>2016</v>
      </c>
      <c r="C281" s="29" t="s">
        <v>118</v>
      </c>
      <c r="D281" s="29" t="s">
        <v>2</v>
      </c>
      <c r="E281" s="29" t="s">
        <v>40</v>
      </c>
      <c r="F281" s="30">
        <v>42626</v>
      </c>
      <c r="G281" s="30">
        <v>0.41180555555555598</v>
      </c>
      <c r="H281" s="29">
        <v>3</v>
      </c>
      <c r="I281" s="29">
        <v>136</v>
      </c>
      <c r="J281" s="29">
        <v>53.853299999999997</v>
      </c>
      <c r="K281" s="29">
        <v>4.0533000000000001</v>
      </c>
      <c r="L281" s="29">
        <v>1.6</v>
      </c>
      <c r="M281" s="29">
        <v>0.3</v>
      </c>
      <c r="N281" s="29">
        <v>0.192</v>
      </c>
      <c r="O281" s="29" t="s">
        <v>38</v>
      </c>
      <c r="Q281" s="29" t="s">
        <v>38</v>
      </c>
    </row>
    <row r="282" spans="1:17" x14ac:dyDescent="0.25">
      <c r="A282" s="29" t="s">
        <v>15</v>
      </c>
      <c r="B282" s="29">
        <v>2016</v>
      </c>
      <c r="C282" s="29" t="s">
        <v>117</v>
      </c>
      <c r="D282" s="29" t="s">
        <v>2</v>
      </c>
      <c r="E282" s="29" t="s">
        <v>2</v>
      </c>
      <c r="F282" s="30">
        <v>42627</v>
      </c>
      <c r="G282" s="30">
        <v>0.10763888888888901</v>
      </c>
      <c r="H282" s="29">
        <v>4</v>
      </c>
      <c r="I282" s="29">
        <v>130</v>
      </c>
      <c r="J282" s="29">
        <v>54.451700000000002</v>
      </c>
      <c r="K282" s="29">
        <v>4.84</v>
      </c>
      <c r="L282" s="29">
        <v>9.6999999999999993</v>
      </c>
      <c r="M282" s="29">
        <v>1.3</v>
      </c>
      <c r="N282" s="29">
        <v>4.4139999999999997</v>
      </c>
      <c r="O282" s="29" t="s">
        <v>38</v>
      </c>
      <c r="Q282" s="29" t="s">
        <v>38</v>
      </c>
    </row>
    <row r="283" spans="1:17" x14ac:dyDescent="0.25">
      <c r="A283" s="29" t="s">
        <v>15</v>
      </c>
      <c r="B283" s="29">
        <v>2016</v>
      </c>
      <c r="C283" s="29" t="s">
        <v>116</v>
      </c>
      <c r="D283" s="29" t="s">
        <v>2</v>
      </c>
      <c r="E283" s="29" t="s">
        <v>40</v>
      </c>
      <c r="F283" s="30">
        <v>42629</v>
      </c>
      <c r="G283" s="30">
        <v>0.38402777777777802</v>
      </c>
      <c r="H283" s="29">
        <v>4.63</v>
      </c>
      <c r="I283" s="29">
        <v>230</v>
      </c>
      <c r="J283" s="29">
        <v>54.188299999999998</v>
      </c>
      <c r="K283" s="29">
        <v>5.3033000000000001</v>
      </c>
      <c r="L283" s="29">
        <v>2.2999999999999998</v>
      </c>
      <c r="M283" s="29">
        <v>1</v>
      </c>
      <c r="N283" s="29">
        <v>1.1499999999999999</v>
      </c>
      <c r="O283" s="29" t="s">
        <v>38</v>
      </c>
      <c r="Q283" s="29" t="s">
        <v>38</v>
      </c>
    </row>
    <row r="284" spans="1:17" x14ac:dyDescent="0.25">
      <c r="A284" s="29" t="s">
        <v>15</v>
      </c>
      <c r="B284" s="29">
        <v>2016</v>
      </c>
      <c r="C284" s="29" t="s">
        <v>115</v>
      </c>
      <c r="D284" s="29" t="s">
        <v>2</v>
      </c>
      <c r="E284" s="29" t="s">
        <v>40</v>
      </c>
      <c r="F284" s="30">
        <v>42629</v>
      </c>
      <c r="G284" s="30">
        <v>0.38472222222222202</v>
      </c>
      <c r="H284" s="29">
        <v>5.14</v>
      </c>
      <c r="I284" s="29">
        <v>228</v>
      </c>
      <c r="J284" s="29">
        <v>54.2517</v>
      </c>
      <c r="K284" s="29">
        <v>5.4249999999999998</v>
      </c>
      <c r="L284" s="29">
        <v>1.2</v>
      </c>
      <c r="M284" s="29">
        <v>0.8</v>
      </c>
      <c r="N284" s="29">
        <v>0.38400000000000001</v>
      </c>
      <c r="O284" s="29" t="s">
        <v>38</v>
      </c>
      <c r="Q284" s="29" t="s">
        <v>38</v>
      </c>
    </row>
    <row r="285" spans="1:17" x14ac:dyDescent="0.25">
      <c r="A285" s="29" t="s">
        <v>15</v>
      </c>
      <c r="B285" s="29">
        <v>2016</v>
      </c>
      <c r="C285" s="29" t="s">
        <v>114</v>
      </c>
      <c r="D285" s="29" t="s">
        <v>2</v>
      </c>
      <c r="E285" s="29" t="s">
        <v>40</v>
      </c>
      <c r="F285" s="30">
        <v>42629</v>
      </c>
      <c r="G285" s="30">
        <v>0.38472222222222202</v>
      </c>
      <c r="H285" s="29">
        <v>6.17</v>
      </c>
      <c r="I285" s="29">
        <v>228</v>
      </c>
      <c r="J285" s="29">
        <v>54.3033</v>
      </c>
      <c r="K285" s="29">
        <v>5.5366999999999997</v>
      </c>
      <c r="L285" s="29">
        <v>1</v>
      </c>
      <c r="M285" s="29">
        <v>0.6</v>
      </c>
      <c r="N285" s="29">
        <v>0.24</v>
      </c>
      <c r="O285" s="29" t="s">
        <v>38</v>
      </c>
      <c r="Q285" s="29" t="s">
        <v>38</v>
      </c>
    </row>
    <row r="286" spans="1:17" x14ac:dyDescent="0.25">
      <c r="A286" s="29" t="s">
        <v>15</v>
      </c>
      <c r="B286" s="29">
        <v>2016</v>
      </c>
      <c r="C286" s="29" t="s">
        <v>113</v>
      </c>
      <c r="D286" s="29" t="s">
        <v>2</v>
      </c>
      <c r="E286" s="29" t="s">
        <v>40</v>
      </c>
      <c r="F286" s="30">
        <v>42629</v>
      </c>
      <c r="G286" s="30">
        <v>0.38680555555555601</v>
      </c>
      <c r="H286" s="29">
        <v>3</v>
      </c>
      <c r="I286" s="29">
        <v>210</v>
      </c>
      <c r="J286" s="29">
        <v>54.179699999999997</v>
      </c>
      <c r="K286" s="29">
        <v>5.2911000000000001</v>
      </c>
      <c r="L286" s="29">
        <v>2.4</v>
      </c>
      <c r="M286" s="29">
        <v>0.05</v>
      </c>
      <c r="N286" s="29">
        <v>8.4000000000000005E-2</v>
      </c>
      <c r="O286" s="29" t="s">
        <v>90</v>
      </c>
      <c r="Q286" s="29" t="s">
        <v>38</v>
      </c>
    </row>
    <row r="287" spans="1:17" x14ac:dyDescent="0.25">
      <c r="A287" s="29" t="s">
        <v>15</v>
      </c>
      <c r="B287" s="29">
        <v>2016</v>
      </c>
      <c r="C287" s="29" t="s">
        <v>112</v>
      </c>
      <c r="D287" s="29" t="s">
        <v>2</v>
      </c>
      <c r="E287" s="29" t="s">
        <v>40</v>
      </c>
      <c r="F287" s="30">
        <v>42629</v>
      </c>
      <c r="G287" s="30">
        <v>0.45486111111111099</v>
      </c>
      <c r="H287" s="29">
        <v>4</v>
      </c>
      <c r="I287" s="29">
        <v>182</v>
      </c>
      <c r="J287" s="29">
        <v>53.633299999999998</v>
      </c>
      <c r="K287" s="29">
        <v>3.28</v>
      </c>
      <c r="L287" s="29">
        <v>2.2999999999999998</v>
      </c>
      <c r="M287" s="29">
        <v>5.9</v>
      </c>
      <c r="N287" s="29">
        <v>2.714</v>
      </c>
      <c r="O287" s="29" t="s">
        <v>90</v>
      </c>
      <c r="Q287" s="29" t="s">
        <v>38</v>
      </c>
    </row>
    <row r="288" spans="1:17" x14ac:dyDescent="0.25">
      <c r="A288" s="29" t="s">
        <v>15</v>
      </c>
      <c r="B288" s="29">
        <v>2016</v>
      </c>
      <c r="C288" s="29" t="s">
        <v>111</v>
      </c>
      <c r="D288" s="29" t="s">
        <v>2</v>
      </c>
      <c r="E288" s="29" t="s">
        <v>40</v>
      </c>
      <c r="F288" s="30">
        <v>42638</v>
      </c>
      <c r="G288" s="30">
        <v>0.47499999999999998</v>
      </c>
      <c r="H288" s="29">
        <v>6</v>
      </c>
      <c r="I288" s="29">
        <v>217</v>
      </c>
      <c r="J288" s="29">
        <v>53.256700000000002</v>
      </c>
      <c r="K288" s="29">
        <v>3.4716999999999998</v>
      </c>
      <c r="L288" s="29">
        <v>2.2999999999999998</v>
      </c>
      <c r="M288" s="29">
        <v>0.1</v>
      </c>
      <c r="N288" s="29">
        <v>0.161</v>
      </c>
      <c r="O288" s="29" t="s">
        <v>38</v>
      </c>
      <c r="Q288" s="29" t="s">
        <v>38</v>
      </c>
    </row>
    <row r="289" spans="1:17" x14ac:dyDescent="0.25">
      <c r="A289" s="29" t="s">
        <v>15</v>
      </c>
      <c r="B289" s="29">
        <v>2016</v>
      </c>
      <c r="C289" s="29" t="s">
        <v>110</v>
      </c>
      <c r="D289" s="29" t="s">
        <v>2</v>
      </c>
      <c r="E289" s="29" t="s">
        <v>40</v>
      </c>
      <c r="F289" s="30">
        <v>42638</v>
      </c>
      <c r="G289" s="30">
        <v>0.49722222222222201</v>
      </c>
      <c r="H289" s="29">
        <v>6</v>
      </c>
      <c r="I289" s="29">
        <v>205</v>
      </c>
      <c r="J289" s="29">
        <v>54.083300000000001</v>
      </c>
      <c r="K289" s="29">
        <v>5.585</v>
      </c>
      <c r="L289" s="29">
        <v>3.7</v>
      </c>
      <c r="M289" s="29">
        <v>0.2</v>
      </c>
      <c r="N289" s="29">
        <v>0.59199999999999997</v>
      </c>
      <c r="O289" s="29" t="s">
        <v>90</v>
      </c>
      <c r="Q289" s="29" t="s">
        <v>46</v>
      </c>
    </row>
    <row r="290" spans="1:17" x14ac:dyDescent="0.25">
      <c r="A290" s="29" t="s">
        <v>15</v>
      </c>
      <c r="B290" s="29">
        <v>2016</v>
      </c>
      <c r="C290" s="29" t="s">
        <v>109</v>
      </c>
      <c r="D290" s="29" t="s">
        <v>2</v>
      </c>
      <c r="E290" s="29" t="s">
        <v>40</v>
      </c>
      <c r="F290" s="30">
        <v>42650</v>
      </c>
      <c r="G290" s="30">
        <v>0.42430555555555599</v>
      </c>
      <c r="H290" s="29">
        <v>3</v>
      </c>
      <c r="I290" s="29">
        <v>65</v>
      </c>
      <c r="J290" s="29">
        <v>53.926699999999997</v>
      </c>
      <c r="K290" s="29">
        <v>3.6017000000000001</v>
      </c>
      <c r="L290" s="29">
        <v>14.8</v>
      </c>
      <c r="M290" s="29">
        <v>0.03</v>
      </c>
      <c r="N290" s="29">
        <v>0.35499999999999998</v>
      </c>
      <c r="O290" s="29" t="s">
        <v>90</v>
      </c>
      <c r="Q290" s="29" t="s">
        <v>46</v>
      </c>
    </row>
    <row r="291" spans="1:17" x14ac:dyDescent="0.25">
      <c r="A291" s="29" t="s">
        <v>15</v>
      </c>
      <c r="B291" s="29">
        <v>2016</v>
      </c>
      <c r="C291" s="29" t="s">
        <v>108</v>
      </c>
      <c r="D291" s="29" t="s">
        <v>2</v>
      </c>
      <c r="E291" s="29" t="s">
        <v>40</v>
      </c>
      <c r="F291" s="30">
        <v>42654</v>
      </c>
      <c r="G291" s="30">
        <v>0.33124999999999999</v>
      </c>
      <c r="H291" s="29">
        <v>4</v>
      </c>
      <c r="I291" s="29">
        <v>76</v>
      </c>
      <c r="J291" s="29">
        <v>53.723300000000002</v>
      </c>
      <c r="K291" s="29">
        <v>3.7317</v>
      </c>
      <c r="L291" s="29">
        <v>4.8</v>
      </c>
      <c r="M291" s="29">
        <v>0.1</v>
      </c>
      <c r="N291" s="29">
        <v>0.28799999999999998</v>
      </c>
      <c r="O291" s="29" t="s">
        <v>38</v>
      </c>
      <c r="Q291" s="29" t="s">
        <v>38</v>
      </c>
    </row>
    <row r="292" spans="1:17" x14ac:dyDescent="0.25">
      <c r="A292" s="29" t="s">
        <v>15</v>
      </c>
      <c r="B292" s="29">
        <v>2016</v>
      </c>
      <c r="C292" s="29" t="s">
        <v>107</v>
      </c>
      <c r="D292" s="29" t="s">
        <v>2</v>
      </c>
      <c r="E292" s="29" t="s">
        <v>40</v>
      </c>
      <c r="F292" s="30">
        <v>42654</v>
      </c>
      <c r="G292" s="30">
        <v>0.33819444444444402</v>
      </c>
      <c r="H292" s="29">
        <v>3</v>
      </c>
      <c r="I292" s="29">
        <v>78</v>
      </c>
      <c r="J292" s="29">
        <v>53.421700000000001</v>
      </c>
      <c r="K292" s="29">
        <v>3.6766999999999999</v>
      </c>
      <c r="L292" s="29">
        <v>11</v>
      </c>
      <c r="M292" s="29">
        <v>0.7</v>
      </c>
      <c r="N292" s="29">
        <v>6.16</v>
      </c>
      <c r="O292" s="29" t="s">
        <v>38</v>
      </c>
      <c r="Q292" s="29" t="s">
        <v>38</v>
      </c>
    </row>
    <row r="293" spans="1:17" x14ac:dyDescent="0.25">
      <c r="A293" s="29" t="s">
        <v>15</v>
      </c>
      <c r="B293" s="29">
        <v>2016</v>
      </c>
      <c r="C293" s="29" t="s">
        <v>106</v>
      </c>
      <c r="D293" s="29" t="s">
        <v>2</v>
      </c>
      <c r="E293" s="29" t="s">
        <v>40</v>
      </c>
      <c r="F293" s="30">
        <v>42657</v>
      </c>
      <c r="G293" s="30">
        <v>0.24722222222222201</v>
      </c>
      <c r="J293" s="29">
        <v>54.286099999999998</v>
      </c>
      <c r="K293" s="29">
        <v>4.3555999999999999</v>
      </c>
      <c r="L293" s="29">
        <v>7.2</v>
      </c>
      <c r="M293" s="29">
        <v>1.8</v>
      </c>
      <c r="N293" s="29">
        <v>0.64800000000000002</v>
      </c>
      <c r="O293" s="29" t="s">
        <v>38</v>
      </c>
      <c r="Q293" s="29" t="s">
        <v>38</v>
      </c>
    </row>
    <row r="294" spans="1:17" x14ac:dyDescent="0.25">
      <c r="A294" s="29" t="s">
        <v>15</v>
      </c>
      <c r="B294" s="29">
        <v>2016</v>
      </c>
      <c r="C294" s="29" t="s">
        <v>105</v>
      </c>
      <c r="D294" s="29" t="s">
        <v>2</v>
      </c>
      <c r="E294" s="29" t="s">
        <v>40</v>
      </c>
      <c r="F294" s="30">
        <v>42659</v>
      </c>
      <c r="G294" s="30">
        <v>0.64166666666666705</v>
      </c>
      <c r="H294" s="29">
        <v>4</v>
      </c>
      <c r="I294" s="29">
        <v>214</v>
      </c>
      <c r="J294" s="29">
        <v>52.039700000000003</v>
      </c>
      <c r="K294" s="29">
        <v>3.1294</v>
      </c>
      <c r="L294" s="29">
        <v>1.4</v>
      </c>
      <c r="M294" s="29">
        <v>1.1000000000000001</v>
      </c>
      <c r="N294" s="29">
        <v>1.232</v>
      </c>
      <c r="O294" s="29" t="s">
        <v>38</v>
      </c>
      <c r="Q294" s="29" t="s">
        <v>38</v>
      </c>
    </row>
    <row r="295" spans="1:17" x14ac:dyDescent="0.25">
      <c r="A295" s="29" t="s">
        <v>15</v>
      </c>
      <c r="B295" s="29">
        <v>2016</v>
      </c>
      <c r="C295" s="29" t="s">
        <v>104</v>
      </c>
      <c r="D295" s="29" t="s">
        <v>2</v>
      </c>
      <c r="E295" s="29" t="s">
        <v>40</v>
      </c>
      <c r="F295" s="30">
        <v>42659</v>
      </c>
      <c r="G295" s="30">
        <v>0.64166666666666705</v>
      </c>
      <c r="H295" s="29">
        <v>4</v>
      </c>
      <c r="I295" s="29">
        <v>214</v>
      </c>
      <c r="J295" s="29">
        <v>52.046399999999998</v>
      </c>
      <c r="K295" s="29">
        <v>2.9681000000000002</v>
      </c>
      <c r="L295" s="29">
        <v>2.2000000000000002</v>
      </c>
      <c r="M295" s="29">
        <v>0.5</v>
      </c>
      <c r="N295" s="29">
        <v>0.88</v>
      </c>
      <c r="O295" s="29" t="s">
        <v>38</v>
      </c>
      <c r="Q295" s="29" t="s">
        <v>38</v>
      </c>
    </row>
    <row r="296" spans="1:17" x14ac:dyDescent="0.25">
      <c r="A296" s="29" t="s">
        <v>15</v>
      </c>
      <c r="B296" s="29">
        <v>2016</v>
      </c>
      <c r="C296" s="29" t="s">
        <v>103</v>
      </c>
      <c r="D296" s="29" t="s">
        <v>2</v>
      </c>
      <c r="E296" s="29" t="s">
        <v>40</v>
      </c>
      <c r="F296" s="30">
        <v>42659</v>
      </c>
      <c r="G296" s="30">
        <v>0.64166666666666705</v>
      </c>
      <c r="H296" s="29">
        <v>4</v>
      </c>
      <c r="I296" s="29">
        <v>214</v>
      </c>
      <c r="J296" s="29">
        <v>52.058599999999998</v>
      </c>
      <c r="K296" s="29">
        <v>2.9910999999999999</v>
      </c>
      <c r="L296" s="29">
        <v>2.5</v>
      </c>
      <c r="M296" s="29">
        <v>0.9</v>
      </c>
      <c r="N296" s="29">
        <v>1.6879999999999999</v>
      </c>
      <c r="O296" s="29" t="s">
        <v>38</v>
      </c>
      <c r="Q296" s="29" t="s">
        <v>38</v>
      </c>
    </row>
    <row r="297" spans="1:17" x14ac:dyDescent="0.25">
      <c r="A297" s="29" t="s">
        <v>15</v>
      </c>
      <c r="B297" s="29">
        <v>2016</v>
      </c>
      <c r="C297" s="29" t="s">
        <v>102</v>
      </c>
      <c r="D297" s="29" t="s">
        <v>2</v>
      </c>
      <c r="E297" s="29" t="s">
        <v>40</v>
      </c>
      <c r="F297" s="30">
        <v>42659</v>
      </c>
      <c r="G297" s="30">
        <v>0.64236111111111105</v>
      </c>
      <c r="H297" s="29">
        <v>4</v>
      </c>
      <c r="I297" s="29">
        <v>214</v>
      </c>
      <c r="J297" s="29">
        <v>52.071899999999999</v>
      </c>
      <c r="K297" s="29">
        <v>2.7856000000000001</v>
      </c>
      <c r="L297" s="29">
        <v>2.7</v>
      </c>
      <c r="M297" s="29">
        <v>0.8</v>
      </c>
      <c r="N297" s="29">
        <v>1.296</v>
      </c>
      <c r="O297" s="29" t="s">
        <v>38</v>
      </c>
      <c r="Q297" s="29" t="s">
        <v>38</v>
      </c>
    </row>
    <row r="298" spans="1:17" x14ac:dyDescent="0.25">
      <c r="A298" s="29" t="s">
        <v>15</v>
      </c>
      <c r="B298" s="29">
        <v>2016</v>
      </c>
      <c r="C298" s="29" t="s">
        <v>101</v>
      </c>
      <c r="D298" s="29" t="s">
        <v>2</v>
      </c>
      <c r="E298" s="29" t="s">
        <v>40</v>
      </c>
      <c r="F298" s="30">
        <v>42659</v>
      </c>
      <c r="G298" s="30">
        <v>0.64236111111111105</v>
      </c>
      <c r="H298" s="29">
        <v>4</v>
      </c>
      <c r="I298" s="29">
        <v>214</v>
      </c>
      <c r="J298" s="29">
        <v>52.084699999999998</v>
      </c>
      <c r="K298" s="29">
        <v>2.7136</v>
      </c>
      <c r="L298" s="29">
        <v>2.5</v>
      </c>
      <c r="M298" s="29">
        <v>0.8</v>
      </c>
      <c r="N298" s="29">
        <v>1</v>
      </c>
      <c r="O298" s="29" t="s">
        <v>38</v>
      </c>
      <c r="Q298" s="29" t="s">
        <v>38</v>
      </c>
    </row>
    <row r="299" spans="1:17" x14ac:dyDescent="0.25">
      <c r="A299" s="29" t="s">
        <v>15</v>
      </c>
      <c r="B299" s="29">
        <v>2016</v>
      </c>
      <c r="C299" s="29" t="s">
        <v>100</v>
      </c>
      <c r="D299" s="29" t="s">
        <v>2</v>
      </c>
      <c r="E299" s="29" t="s">
        <v>40</v>
      </c>
      <c r="F299" s="30">
        <v>42670</v>
      </c>
      <c r="G299" s="30">
        <v>0.49027777777777798</v>
      </c>
      <c r="H299" s="29">
        <v>4</v>
      </c>
      <c r="I299" s="29">
        <v>260</v>
      </c>
      <c r="J299" s="29">
        <v>52.581699999999998</v>
      </c>
      <c r="K299" s="29">
        <v>2.7282999999999999</v>
      </c>
      <c r="L299" s="29">
        <v>8.8000000000000007</v>
      </c>
      <c r="M299" s="29">
        <v>0.05</v>
      </c>
      <c r="N299" s="29">
        <v>0.308</v>
      </c>
      <c r="O299" s="29" t="s">
        <v>90</v>
      </c>
      <c r="Q299" s="29" t="s">
        <v>46</v>
      </c>
    </row>
    <row r="300" spans="1:17" x14ac:dyDescent="0.25">
      <c r="A300" s="29" t="s">
        <v>15</v>
      </c>
      <c r="B300" s="29">
        <v>2016</v>
      </c>
      <c r="C300" s="29" t="s">
        <v>99</v>
      </c>
      <c r="D300" s="29" t="s">
        <v>2</v>
      </c>
      <c r="E300" s="29" t="s">
        <v>40</v>
      </c>
      <c r="F300" s="30">
        <v>42672</v>
      </c>
      <c r="G300" s="30">
        <v>0.55763888888888902</v>
      </c>
      <c r="H300" s="29">
        <v>2</v>
      </c>
      <c r="I300" s="29">
        <v>335</v>
      </c>
      <c r="J300" s="29">
        <v>52.9</v>
      </c>
      <c r="K300" s="29">
        <v>4.2866999999999997</v>
      </c>
      <c r="L300" s="29">
        <v>4</v>
      </c>
      <c r="M300" s="29">
        <v>0.3</v>
      </c>
      <c r="N300" s="29">
        <v>0.36</v>
      </c>
      <c r="O300" s="29" t="s">
        <v>38</v>
      </c>
      <c r="Q300" s="29" t="s">
        <v>38</v>
      </c>
    </row>
    <row r="301" spans="1:17" x14ac:dyDescent="0.25">
      <c r="A301" s="29" t="s">
        <v>15</v>
      </c>
      <c r="B301" s="29">
        <v>2016</v>
      </c>
      <c r="C301" s="29" t="s">
        <v>98</v>
      </c>
      <c r="D301" s="29" t="s">
        <v>2</v>
      </c>
      <c r="E301" s="29" t="s">
        <v>40</v>
      </c>
      <c r="F301" s="30">
        <v>42682</v>
      </c>
      <c r="G301" s="30">
        <v>0.34722222222222199</v>
      </c>
      <c r="H301" s="29">
        <v>2</v>
      </c>
      <c r="I301" s="29">
        <v>250</v>
      </c>
      <c r="J301" s="29">
        <v>51.906700000000001</v>
      </c>
      <c r="K301" s="29">
        <v>2.6</v>
      </c>
      <c r="L301" s="29">
        <v>10.8</v>
      </c>
      <c r="M301" s="29">
        <v>0.05</v>
      </c>
      <c r="N301" s="29">
        <v>0.432</v>
      </c>
      <c r="O301" s="29" t="s">
        <v>90</v>
      </c>
      <c r="Q301" s="29" t="s">
        <v>46</v>
      </c>
    </row>
    <row r="302" spans="1:17" x14ac:dyDescent="0.25">
      <c r="A302" s="29" t="s">
        <v>15</v>
      </c>
      <c r="B302" s="29">
        <v>2016</v>
      </c>
      <c r="C302" s="29" t="s">
        <v>97</v>
      </c>
      <c r="D302" s="29" t="s">
        <v>2</v>
      </c>
      <c r="E302" s="29" t="s">
        <v>40</v>
      </c>
      <c r="F302" s="30">
        <v>42685</v>
      </c>
      <c r="G302" s="30">
        <v>0.54861111111111105</v>
      </c>
      <c r="H302" s="29">
        <v>2</v>
      </c>
      <c r="I302" s="29">
        <v>108</v>
      </c>
      <c r="J302" s="29">
        <v>54.32</v>
      </c>
      <c r="K302" s="29">
        <v>4.7617000000000003</v>
      </c>
      <c r="L302" s="29">
        <v>34</v>
      </c>
      <c r="M302" s="29">
        <v>0.2</v>
      </c>
      <c r="N302" s="29">
        <v>3.4</v>
      </c>
      <c r="O302" s="29" t="s">
        <v>90</v>
      </c>
      <c r="Q302" s="29" t="s">
        <v>46</v>
      </c>
    </row>
    <row r="303" spans="1:17" x14ac:dyDescent="0.25">
      <c r="A303" s="29" t="s">
        <v>15</v>
      </c>
      <c r="B303" s="29">
        <v>2016</v>
      </c>
      <c r="C303" s="29" t="s">
        <v>96</v>
      </c>
      <c r="D303" s="29" t="s">
        <v>2</v>
      </c>
      <c r="E303" s="29" t="s">
        <v>40</v>
      </c>
      <c r="F303" s="30">
        <v>42685</v>
      </c>
      <c r="G303" s="30">
        <v>0.54861111111111105</v>
      </c>
      <c r="H303" s="29">
        <v>4.12</v>
      </c>
      <c r="I303" s="29">
        <v>108</v>
      </c>
      <c r="J303" s="29">
        <v>54.32</v>
      </c>
      <c r="K303" s="29">
        <v>4.7617000000000003</v>
      </c>
      <c r="L303" s="29">
        <v>34</v>
      </c>
      <c r="M303" s="29">
        <v>0.2</v>
      </c>
      <c r="N303" s="29">
        <v>3.4</v>
      </c>
      <c r="O303" s="29" t="s">
        <v>38</v>
      </c>
      <c r="Q303" s="29" t="s">
        <v>46</v>
      </c>
    </row>
    <row r="304" spans="1:17" x14ac:dyDescent="0.25">
      <c r="A304" s="29" t="s">
        <v>15</v>
      </c>
      <c r="B304" s="29">
        <v>2016</v>
      </c>
      <c r="C304" s="29" t="s">
        <v>95</v>
      </c>
      <c r="D304" s="29" t="s">
        <v>2</v>
      </c>
      <c r="E304" s="29" t="s">
        <v>40</v>
      </c>
      <c r="F304" s="30">
        <v>42689</v>
      </c>
      <c r="G304" s="30">
        <v>0.73611111111111105</v>
      </c>
      <c r="J304" s="29">
        <v>52.045299999999997</v>
      </c>
      <c r="K304" s="29">
        <v>2.6189</v>
      </c>
      <c r="L304" s="29">
        <v>46.1</v>
      </c>
      <c r="M304" s="29">
        <v>7.53</v>
      </c>
      <c r="N304" s="29">
        <v>10.414</v>
      </c>
      <c r="O304" s="29" t="s">
        <v>38</v>
      </c>
      <c r="Q304" s="29" t="s">
        <v>38</v>
      </c>
    </row>
    <row r="305" spans="1:17" x14ac:dyDescent="0.25">
      <c r="A305" s="29" t="s">
        <v>15</v>
      </c>
      <c r="B305" s="29">
        <v>2016</v>
      </c>
      <c r="C305" s="29" t="s">
        <v>94</v>
      </c>
      <c r="D305" s="29" t="s">
        <v>2</v>
      </c>
      <c r="E305" s="29" t="s">
        <v>40</v>
      </c>
      <c r="F305" s="30">
        <v>42696</v>
      </c>
      <c r="G305" s="30">
        <v>0.53819444444444398</v>
      </c>
      <c r="H305" s="29">
        <v>5</v>
      </c>
      <c r="I305" s="29">
        <v>220</v>
      </c>
      <c r="J305" s="29">
        <v>53.79</v>
      </c>
      <c r="K305" s="29">
        <v>5.9432999999999998</v>
      </c>
      <c r="L305" s="29">
        <v>6.6</v>
      </c>
      <c r="M305" s="29">
        <v>0.05</v>
      </c>
      <c r="N305" s="29">
        <v>0.26400000000000001</v>
      </c>
      <c r="O305" s="29" t="s">
        <v>90</v>
      </c>
      <c r="Q305" s="29" t="s">
        <v>46</v>
      </c>
    </row>
    <row r="306" spans="1:17" x14ac:dyDescent="0.25">
      <c r="A306" s="29" t="s">
        <v>15</v>
      </c>
      <c r="B306" s="29">
        <v>2016</v>
      </c>
      <c r="C306" s="29" t="s">
        <v>93</v>
      </c>
      <c r="D306" s="29" t="s">
        <v>2</v>
      </c>
      <c r="E306" s="29" t="s">
        <v>40</v>
      </c>
      <c r="F306" s="30">
        <v>42697</v>
      </c>
      <c r="G306" s="30">
        <v>0.60138888888888897</v>
      </c>
      <c r="H306" s="29">
        <v>4</v>
      </c>
      <c r="I306" s="29">
        <v>58</v>
      </c>
      <c r="J306" s="29">
        <v>52.551699999999997</v>
      </c>
      <c r="K306" s="29">
        <v>3.1722000000000001</v>
      </c>
      <c r="L306" s="29">
        <v>7.6</v>
      </c>
      <c r="M306" s="29">
        <v>0.6</v>
      </c>
      <c r="N306" s="29">
        <v>1.3680000000000001</v>
      </c>
      <c r="O306" s="29" t="s">
        <v>38</v>
      </c>
      <c r="Q306" s="29" t="s">
        <v>38</v>
      </c>
    </row>
    <row r="307" spans="1:17" x14ac:dyDescent="0.25">
      <c r="A307" s="29" t="s">
        <v>15</v>
      </c>
      <c r="B307" s="29">
        <v>2016</v>
      </c>
      <c r="C307" s="29" t="s">
        <v>92</v>
      </c>
      <c r="D307" s="29" t="s">
        <v>2</v>
      </c>
      <c r="E307" s="29" t="s">
        <v>2</v>
      </c>
      <c r="F307" s="30">
        <v>42704</v>
      </c>
      <c r="G307" s="30">
        <v>0.88124999999999998</v>
      </c>
      <c r="H307" s="29">
        <v>21.61</v>
      </c>
      <c r="I307" s="29">
        <v>308</v>
      </c>
      <c r="J307" s="29">
        <v>53.191699999999997</v>
      </c>
      <c r="K307" s="29">
        <v>3.7549999999999999</v>
      </c>
      <c r="L307" s="29">
        <v>9.6</v>
      </c>
      <c r="M307" s="29">
        <v>1.1000000000000001</v>
      </c>
      <c r="N307" s="29">
        <v>2.1120000000000001</v>
      </c>
      <c r="O307" s="29" t="s">
        <v>38</v>
      </c>
      <c r="Q307" s="29" t="s">
        <v>38</v>
      </c>
    </row>
    <row r="308" spans="1:17" x14ac:dyDescent="0.25">
      <c r="A308" s="29" t="s">
        <v>15</v>
      </c>
      <c r="B308" s="29">
        <v>2016</v>
      </c>
      <c r="C308" s="29" t="s">
        <v>91</v>
      </c>
      <c r="D308" s="29" t="s">
        <v>2</v>
      </c>
      <c r="E308" s="29" t="s">
        <v>40</v>
      </c>
      <c r="F308" s="30">
        <v>42708</v>
      </c>
      <c r="G308" s="30">
        <v>0.47361111111111098</v>
      </c>
      <c r="H308" s="29">
        <v>3</v>
      </c>
      <c r="I308" s="29">
        <v>122</v>
      </c>
      <c r="J308" s="29">
        <v>53.991900000000001</v>
      </c>
      <c r="K308" s="29">
        <v>3.81</v>
      </c>
      <c r="L308" s="29">
        <v>48</v>
      </c>
      <c r="M308" s="29">
        <v>0.15</v>
      </c>
      <c r="N308" s="29">
        <v>5.76</v>
      </c>
      <c r="O308" s="29" t="s">
        <v>90</v>
      </c>
      <c r="Q308" s="29" t="s">
        <v>38</v>
      </c>
    </row>
    <row r="309" spans="1:17" x14ac:dyDescent="0.25">
      <c r="A309" s="29" t="s">
        <v>15</v>
      </c>
      <c r="B309" s="29">
        <v>2016</v>
      </c>
      <c r="C309" s="29" t="s">
        <v>89</v>
      </c>
      <c r="D309" s="29" t="s">
        <v>2</v>
      </c>
      <c r="E309" s="29" t="s">
        <v>40</v>
      </c>
      <c r="F309" s="30">
        <v>42710</v>
      </c>
      <c r="G309" s="30">
        <v>0.40902777777777799</v>
      </c>
      <c r="H309" s="29">
        <v>3</v>
      </c>
      <c r="I309" s="29">
        <v>166</v>
      </c>
      <c r="J309" s="29">
        <v>52.34</v>
      </c>
      <c r="K309" s="29">
        <v>3.3382999999999998</v>
      </c>
      <c r="L309" s="29">
        <v>4.4000000000000004</v>
      </c>
      <c r="M309" s="29">
        <v>0.7</v>
      </c>
      <c r="N309" s="29">
        <v>2.1560000000000001</v>
      </c>
      <c r="O309" s="29" t="s">
        <v>38</v>
      </c>
      <c r="Q309" s="29" t="s">
        <v>38</v>
      </c>
    </row>
    <row r="310" spans="1:17" x14ac:dyDescent="0.25">
      <c r="A310" s="29" t="s">
        <v>15</v>
      </c>
      <c r="B310" s="29">
        <v>2016</v>
      </c>
      <c r="C310" s="29" t="s">
        <v>88</v>
      </c>
      <c r="D310" s="29" t="s">
        <v>2</v>
      </c>
      <c r="E310" s="29" t="s">
        <v>40</v>
      </c>
      <c r="F310" s="30">
        <v>42710</v>
      </c>
      <c r="G310" s="30">
        <v>0.41458333333333303</v>
      </c>
      <c r="H310" s="29">
        <v>3</v>
      </c>
      <c r="I310" s="29">
        <v>172</v>
      </c>
      <c r="J310" s="29">
        <v>52.4</v>
      </c>
      <c r="K310" s="29">
        <v>3.2149999999999999</v>
      </c>
      <c r="L310" s="29">
        <v>3.6</v>
      </c>
      <c r="M310" s="29">
        <v>0.3</v>
      </c>
      <c r="N310" s="29">
        <v>0.86399999999999999</v>
      </c>
      <c r="O310" s="29" t="s">
        <v>38</v>
      </c>
      <c r="Q310" s="29" t="s">
        <v>38</v>
      </c>
    </row>
    <row r="311" spans="1:17" x14ac:dyDescent="0.25">
      <c r="A311" s="29" t="s">
        <v>15</v>
      </c>
      <c r="B311" s="29">
        <v>2016</v>
      </c>
      <c r="C311" s="29" t="s">
        <v>87</v>
      </c>
      <c r="D311" s="29" t="s">
        <v>2</v>
      </c>
      <c r="E311" s="29" t="s">
        <v>40</v>
      </c>
      <c r="F311" s="30">
        <v>42710</v>
      </c>
      <c r="G311" s="30">
        <v>0.421527777777778</v>
      </c>
      <c r="H311" s="29">
        <v>3</v>
      </c>
      <c r="I311" s="29">
        <v>166</v>
      </c>
      <c r="J311" s="29">
        <v>52.681699999999999</v>
      </c>
      <c r="K311" s="29">
        <v>3.1316999999999999</v>
      </c>
      <c r="L311" s="29">
        <v>24</v>
      </c>
      <c r="M311" s="29">
        <v>0.2</v>
      </c>
      <c r="N311" s="29">
        <v>1.92</v>
      </c>
      <c r="O311" s="29" t="s">
        <v>38</v>
      </c>
      <c r="Q311" s="29" t="s">
        <v>38</v>
      </c>
    </row>
    <row r="312" spans="1:17" x14ac:dyDescent="0.25">
      <c r="A312" s="29" t="s">
        <v>15</v>
      </c>
      <c r="B312" s="29">
        <v>2016</v>
      </c>
      <c r="C312" s="29" t="s">
        <v>86</v>
      </c>
      <c r="D312" s="29" t="s">
        <v>2</v>
      </c>
      <c r="E312" s="29" t="s">
        <v>40</v>
      </c>
      <c r="F312" s="30">
        <v>42714</v>
      </c>
      <c r="G312" s="30">
        <v>0.44722222222222202</v>
      </c>
      <c r="H312" s="29">
        <v>4</v>
      </c>
      <c r="I312" s="29">
        <v>296</v>
      </c>
      <c r="J312" s="29">
        <v>53.1389</v>
      </c>
      <c r="K312" s="29">
        <v>3.4857999999999998</v>
      </c>
      <c r="L312" s="29">
        <v>8.9</v>
      </c>
      <c r="M312" s="29">
        <v>4.3</v>
      </c>
      <c r="N312" s="29">
        <v>36.356999999999999</v>
      </c>
      <c r="O312" s="29" t="s">
        <v>38</v>
      </c>
      <c r="Q312" s="29" t="s">
        <v>38</v>
      </c>
    </row>
    <row r="313" spans="1:17" x14ac:dyDescent="0.25">
      <c r="A313" s="29" t="s">
        <v>16</v>
      </c>
      <c r="B313" s="29">
        <v>2016</v>
      </c>
      <c r="C313" s="29" t="s">
        <v>85</v>
      </c>
      <c r="D313" s="29" t="s">
        <v>2</v>
      </c>
      <c r="E313" s="29" t="s">
        <v>40</v>
      </c>
      <c r="F313" s="30">
        <v>42380</v>
      </c>
      <c r="G313" s="30">
        <v>0.53263888888888899</v>
      </c>
      <c r="H313" s="29">
        <v>10</v>
      </c>
      <c r="J313" s="29">
        <v>62.444000000000003</v>
      </c>
      <c r="K313" s="29">
        <v>5.2549999999999999</v>
      </c>
      <c r="L313" s="29">
        <v>0.4</v>
      </c>
      <c r="M313" s="29">
        <v>0.2</v>
      </c>
      <c r="N313" s="29">
        <v>0.08</v>
      </c>
      <c r="O313" s="29" t="s">
        <v>39</v>
      </c>
      <c r="P313" s="29">
        <v>0.02</v>
      </c>
      <c r="Q313" s="29" t="s">
        <v>38</v>
      </c>
    </row>
    <row r="314" spans="1:17" x14ac:dyDescent="0.25">
      <c r="A314" s="29" t="s">
        <v>16</v>
      </c>
      <c r="B314" s="29">
        <v>2016</v>
      </c>
      <c r="C314" s="29" t="s">
        <v>84</v>
      </c>
      <c r="D314" s="29" t="s">
        <v>2</v>
      </c>
      <c r="E314" s="29" t="s">
        <v>40</v>
      </c>
      <c r="F314" s="30">
        <v>42429</v>
      </c>
      <c r="G314" s="30">
        <v>0.45138888888888901</v>
      </c>
      <c r="H314" s="29">
        <v>10</v>
      </c>
      <c r="I314" s="29">
        <v>180</v>
      </c>
      <c r="J314" s="29">
        <v>62.459000000000003</v>
      </c>
      <c r="K314" s="29">
        <v>6.1902999999999997</v>
      </c>
      <c r="N314" s="29">
        <v>0.06</v>
      </c>
      <c r="O314" s="29" t="s">
        <v>39</v>
      </c>
      <c r="P314" s="29">
        <v>8.9999999999999993E-3</v>
      </c>
      <c r="Q314" s="29" t="s">
        <v>38</v>
      </c>
    </row>
    <row r="315" spans="1:17" x14ac:dyDescent="0.25">
      <c r="A315" s="29" t="s">
        <v>16</v>
      </c>
      <c r="B315" s="29">
        <v>2016</v>
      </c>
      <c r="C315" s="29" t="s">
        <v>83</v>
      </c>
      <c r="D315" s="29" t="s">
        <v>2</v>
      </c>
      <c r="E315" s="29" t="s">
        <v>40</v>
      </c>
      <c r="F315" s="30">
        <v>42431</v>
      </c>
      <c r="G315" s="30">
        <v>0.62152777777777801</v>
      </c>
      <c r="H315" s="29">
        <v>5</v>
      </c>
      <c r="I315" s="29">
        <v>90</v>
      </c>
      <c r="J315" s="29">
        <v>62.274700000000003</v>
      </c>
      <c r="K315" s="29">
        <v>5.5082000000000004</v>
      </c>
      <c r="N315" s="29">
        <v>4.8000000000000001E-2</v>
      </c>
      <c r="O315" s="29" t="s">
        <v>39</v>
      </c>
      <c r="P315" s="29">
        <v>0.01</v>
      </c>
      <c r="Q315" s="29" t="s">
        <v>38</v>
      </c>
    </row>
    <row r="316" spans="1:17" x14ac:dyDescent="0.25">
      <c r="A316" s="29" t="s">
        <v>16</v>
      </c>
      <c r="B316" s="29">
        <v>2016</v>
      </c>
      <c r="C316" s="29" t="s">
        <v>82</v>
      </c>
      <c r="D316" s="29" t="s">
        <v>2</v>
      </c>
      <c r="E316" s="29" t="s">
        <v>40</v>
      </c>
      <c r="F316" s="30">
        <v>42432</v>
      </c>
      <c r="G316" s="30">
        <v>0.39236111111111099</v>
      </c>
      <c r="J316" s="29">
        <v>60.383000000000003</v>
      </c>
      <c r="K316" s="29">
        <v>4.0949999999999998</v>
      </c>
      <c r="N316" s="29">
        <v>4.0000000000000001E-3</v>
      </c>
      <c r="O316" s="29" t="s">
        <v>39</v>
      </c>
      <c r="P316" s="29">
        <v>3.3999999999999998E-3</v>
      </c>
      <c r="Q316" s="29" t="s">
        <v>38</v>
      </c>
    </row>
    <row r="317" spans="1:17" x14ac:dyDescent="0.25">
      <c r="A317" s="29" t="s">
        <v>16</v>
      </c>
      <c r="B317" s="29">
        <v>2016</v>
      </c>
      <c r="C317" s="29" t="s">
        <v>81</v>
      </c>
      <c r="D317" s="29" t="s">
        <v>2</v>
      </c>
      <c r="E317" s="29" t="s">
        <v>40</v>
      </c>
      <c r="F317" s="30">
        <v>42066</v>
      </c>
      <c r="G317" s="30">
        <v>0.39583333333333298</v>
      </c>
      <c r="J317" s="29">
        <v>60.38</v>
      </c>
      <c r="K317" s="29">
        <v>4.0952999999999999</v>
      </c>
      <c r="N317" s="29">
        <v>2.1000000000000001E-2</v>
      </c>
      <c r="O317" s="29" t="s">
        <v>39</v>
      </c>
      <c r="P317" s="29">
        <v>1E-3</v>
      </c>
      <c r="Q317" s="29" t="s">
        <v>38</v>
      </c>
    </row>
    <row r="318" spans="1:17" x14ac:dyDescent="0.25">
      <c r="A318" s="29" t="s">
        <v>16</v>
      </c>
      <c r="B318" s="29">
        <v>2016</v>
      </c>
      <c r="C318" s="29" t="s">
        <v>80</v>
      </c>
      <c r="D318" s="29" t="s">
        <v>2</v>
      </c>
      <c r="E318" s="29" t="s">
        <v>40</v>
      </c>
      <c r="F318" s="30">
        <v>42442</v>
      </c>
      <c r="G318" s="30">
        <v>0.375</v>
      </c>
      <c r="H318" s="29">
        <v>5</v>
      </c>
      <c r="J318" s="29">
        <v>60.383000000000003</v>
      </c>
      <c r="K318" s="29">
        <v>4.95</v>
      </c>
      <c r="N318" s="29">
        <v>0.08</v>
      </c>
      <c r="O318" s="29" t="s">
        <v>39</v>
      </c>
      <c r="P318" s="29">
        <v>0.02</v>
      </c>
      <c r="Q318" s="29" t="s">
        <v>38</v>
      </c>
    </row>
    <row r="319" spans="1:17" x14ac:dyDescent="0.25">
      <c r="A319" s="29" t="s">
        <v>16</v>
      </c>
      <c r="B319" s="29">
        <v>2016</v>
      </c>
      <c r="C319" s="29" t="s">
        <v>79</v>
      </c>
      <c r="D319" s="29" t="s">
        <v>2</v>
      </c>
      <c r="E319" s="29" t="s">
        <v>40</v>
      </c>
      <c r="F319" s="30">
        <v>42485</v>
      </c>
      <c r="G319" s="30">
        <v>0.37638888888888899</v>
      </c>
      <c r="H319" s="29">
        <v>4</v>
      </c>
      <c r="I319" s="29">
        <v>150</v>
      </c>
      <c r="J319" s="29">
        <v>60.383000000000003</v>
      </c>
      <c r="K319" s="29">
        <v>4.0952999999999999</v>
      </c>
      <c r="N319" s="29">
        <v>0.02</v>
      </c>
      <c r="O319" s="29" t="s">
        <v>39</v>
      </c>
      <c r="P319" s="29">
        <v>0.06</v>
      </c>
      <c r="Q319" s="29" t="s">
        <v>38</v>
      </c>
    </row>
    <row r="320" spans="1:17" x14ac:dyDescent="0.25">
      <c r="A320" s="29" t="s">
        <v>16</v>
      </c>
      <c r="B320" s="29">
        <v>2016</v>
      </c>
      <c r="C320" s="29" t="s">
        <v>78</v>
      </c>
      <c r="D320" s="29" t="s">
        <v>2</v>
      </c>
      <c r="E320" s="29" t="s">
        <v>40</v>
      </c>
      <c r="F320" s="30">
        <v>42499</v>
      </c>
      <c r="G320" s="30">
        <v>0.35625000000000001</v>
      </c>
      <c r="H320" s="29">
        <v>3</v>
      </c>
      <c r="I320" s="29">
        <v>30</v>
      </c>
      <c r="J320" s="29">
        <v>60.383000000000003</v>
      </c>
      <c r="K320" s="29">
        <v>4.0952999999999999</v>
      </c>
      <c r="N320" s="29">
        <v>7.5999999999999998E-2</v>
      </c>
      <c r="O320" s="29" t="s">
        <v>39</v>
      </c>
      <c r="P320" s="29">
        <v>3.0000000000000001E-3</v>
      </c>
      <c r="Q320" s="29" t="s">
        <v>38</v>
      </c>
    </row>
    <row r="321" spans="1:17" x14ac:dyDescent="0.25">
      <c r="A321" s="29" t="s">
        <v>16</v>
      </c>
      <c r="B321" s="29">
        <v>2016</v>
      </c>
      <c r="C321" s="29" t="s">
        <v>77</v>
      </c>
      <c r="D321" s="29" t="s">
        <v>2</v>
      </c>
      <c r="E321" s="29" t="s">
        <v>40</v>
      </c>
      <c r="F321" s="30">
        <v>42501</v>
      </c>
      <c r="G321" s="30">
        <v>0.420833333333333</v>
      </c>
      <c r="H321" s="29">
        <v>3</v>
      </c>
      <c r="I321" s="29">
        <v>219</v>
      </c>
      <c r="J321" s="29">
        <v>60.005000000000003</v>
      </c>
      <c r="K321" s="29">
        <v>8.2330000000000005</v>
      </c>
      <c r="N321" s="29">
        <v>1.8</v>
      </c>
      <c r="O321" s="29" t="s">
        <v>39</v>
      </c>
      <c r="P321" s="29">
        <v>0.13800000000000001</v>
      </c>
      <c r="Q321" s="29" t="s">
        <v>43</v>
      </c>
    </row>
    <row r="322" spans="1:17" x14ac:dyDescent="0.25">
      <c r="A322" s="29" t="s">
        <v>16</v>
      </c>
      <c r="B322" s="29">
        <v>2016</v>
      </c>
      <c r="C322" s="29" t="s">
        <v>76</v>
      </c>
      <c r="D322" s="29" t="s">
        <v>2</v>
      </c>
      <c r="E322" s="29" t="s">
        <v>40</v>
      </c>
      <c r="F322" s="30">
        <v>42571</v>
      </c>
      <c r="G322" s="30">
        <v>0.52638888888888902</v>
      </c>
      <c r="H322" s="29">
        <v>20</v>
      </c>
      <c r="I322" s="29">
        <v>120</v>
      </c>
      <c r="J322" s="29">
        <v>60.5</v>
      </c>
      <c r="K322" s="29">
        <v>3.1</v>
      </c>
      <c r="N322" s="29">
        <v>0.27</v>
      </c>
      <c r="O322" s="29" t="s">
        <v>39</v>
      </c>
      <c r="P322" s="29">
        <v>0.02</v>
      </c>
      <c r="Q322" s="29" t="s">
        <v>43</v>
      </c>
    </row>
    <row r="323" spans="1:17" x14ac:dyDescent="0.25">
      <c r="A323" s="29" t="s">
        <v>16</v>
      </c>
      <c r="B323" s="29">
        <v>2016</v>
      </c>
      <c r="C323" s="29" t="s">
        <v>75</v>
      </c>
      <c r="D323" s="29" t="s">
        <v>2</v>
      </c>
      <c r="E323" s="29" t="s">
        <v>40</v>
      </c>
      <c r="F323" s="30">
        <v>42575</v>
      </c>
      <c r="G323" s="30">
        <v>0.33333333333333298</v>
      </c>
      <c r="J323" s="29">
        <v>57.009</v>
      </c>
      <c r="K323" s="29">
        <v>2.8</v>
      </c>
      <c r="N323" s="29">
        <v>0.1</v>
      </c>
      <c r="O323" s="29" t="s">
        <v>39</v>
      </c>
      <c r="P323" s="29">
        <v>0.01</v>
      </c>
      <c r="Q323" s="29" t="s">
        <v>43</v>
      </c>
    </row>
    <row r="324" spans="1:17" x14ac:dyDescent="0.25">
      <c r="A324" s="29" t="s">
        <v>16</v>
      </c>
      <c r="B324" s="29">
        <v>2016</v>
      </c>
      <c r="C324" s="29" t="s">
        <v>74</v>
      </c>
      <c r="D324" s="29" t="s">
        <v>2</v>
      </c>
      <c r="E324" s="29" t="s">
        <v>40</v>
      </c>
      <c r="F324" s="30">
        <v>42601</v>
      </c>
      <c r="G324" s="30">
        <v>0.45486111111111099</v>
      </c>
      <c r="H324" s="29">
        <v>5</v>
      </c>
      <c r="I324" s="29">
        <v>180</v>
      </c>
      <c r="J324" s="29">
        <v>61.45</v>
      </c>
      <c r="K324" s="29">
        <v>2.2000000000000002</v>
      </c>
      <c r="N324" s="29">
        <v>0.56000000000000005</v>
      </c>
      <c r="O324" s="29" t="s">
        <v>39</v>
      </c>
      <c r="P324" s="29">
        <v>0.1</v>
      </c>
      <c r="Q324" s="29" t="s">
        <v>43</v>
      </c>
    </row>
    <row r="325" spans="1:17" x14ac:dyDescent="0.25">
      <c r="A325" s="29" t="s">
        <v>16</v>
      </c>
      <c r="B325" s="29">
        <v>2016</v>
      </c>
      <c r="C325" s="29" t="s">
        <v>73</v>
      </c>
      <c r="D325" s="29" t="s">
        <v>2</v>
      </c>
      <c r="E325" s="29" t="s">
        <v>40</v>
      </c>
      <c r="F325" s="30">
        <v>42635</v>
      </c>
      <c r="G325" s="30">
        <v>0.39583333333333298</v>
      </c>
      <c r="J325" s="29">
        <v>59.7</v>
      </c>
      <c r="K325" s="29">
        <v>10.55</v>
      </c>
      <c r="N325" s="29">
        <v>3.0000000000000001E-3</v>
      </c>
      <c r="O325" s="29" t="s">
        <v>39</v>
      </c>
      <c r="P325" s="29">
        <v>1E-3</v>
      </c>
      <c r="Q325" s="29" t="s">
        <v>46</v>
      </c>
    </row>
    <row r="326" spans="1:17" x14ac:dyDescent="0.25">
      <c r="A326" s="29" t="s">
        <v>16</v>
      </c>
      <c r="B326" s="29">
        <v>2016</v>
      </c>
      <c r="C326" s="29" t="s">
        <v>72</v>
      </c>
      <c r="D326" s="29" t="s">
        <v>2</v>
      </c>
      <c r="E326" s="29" t="s">
        <v>40</v>
      </c>
      <c r="F326" s="30">
        <v>42655</v>
      </c>
      <c r="G326" s="30">
        <v>0.66666666666666696</v>
      </c>
      <c r="J326" s="29">
        <v>61.9</v>
      </c>
      <c r="K326" s="29">
        <v>5.0999999999999996</v>
      </c>
      <c r="N326" s="29">
        <v>4.0000000000000002E-4</v>
      </c>
      <c r="O326" s="29" t="s">
        <v>39</v>
      </c>
      <c r="P326" s="29">
        <v>1E-4</v>
      </c>
      <c r="Q326" s="29" t="s">
        <v>46</v>
      </c>
    </row>
    <row r="327" spans="1:17" x14ac:dyDescent="0.25">
      <c r="A327" s="29" t="s">
        <v>16</v>
      </c>
      <c r="B327" s="29">
        <v>2016</v>
      </c>
      <c r="C327" s="29" t="s">
        <v>71</v>
      </c>
      <c r="D327" s="29" t="s">
        <v>2</v>
      </c>
      <c r="E327" s="29" t="s">
        <v>40</v>
      </c>
      <c r="F327" s="30">
        <v>42696</v>
      </c>
      <c r="G327" s="30">
        <v>0.5</v>
      </c>
      <c r="J327" s="29">
        <v>63.25</v>
      </c>
      <c r="K327" s="29">
        <v>7.0666000000000002</v>
      </c>
      <c r="N327" s="29">
        <v>2.4E-2</v>
      </c>
      <c r="O327" s="29" t="s">
        <v>39</v>
      </c>
      <c r="P327" s="29">
        <v>1E-4</v>
      </c>
      <c r="Q327" s="29" t="s">
        <v>46</v>
      </c>
    </row>
    <row r="328" spans="1:17" x14ac:dyDescent="0.25">
      <c r="A328" s="29" t="s">
        <v>16</v>
      </c>
      <c r="B328" s="29">
        <v>2016</v>
      </c>
      <c r="C328" s="29" t="s">
        <v>70</v>
      </c>
      <c r="D328" s="29" t="s">
        <v>2</v>
      </c>
      <c r="E328" s="29" t="s">
        <v>40</v>
      </c>
      <c r="F328" s="30">
        <v>42696</v>
      </c>
      <c r="G328" s="30">
        <v>0.50624999999999998</v>
      </c>
      <c r="J328" s="29">
        <v>60.7</v>
      </c>
      <c r="K328" s="29">
        <v>4.8499999999999996</v>
      </c>
      <c r="N328" s="29">
        <v>0.01</v>
      </c>
      <c r="O328" s="29" t="s">
        <v>39</v>
      </c>
      <c r="P328" s="29">
        <v>1E-3</v>
      </c>
      <c r="Q328" s="29" t="s">
        <v>46</v>
      </c>
    </row>
    <row r="329" spans="1:17" x14ac:dyDescent="0.25">
      <c r="A329" s="29" t="s">
        <v>16</v>
      </c>
      <c r="B329" s="29">
        <v>2016</v>
      </c>
      <c r="C329" s="29" t="s">
        <v>69</v>
      </c>
      <c r="D329" s="29" t="s">
        <v>2</v>
      </c>
      <c r="E329" s="29" t="s">
        <v>40</v>
      </c>
      <c r="F329" s="30">
        <v>42697</v>
      </c>
      <c r="G329" s="30">
        <v>0.52777777777777801</v>
      </c>
      <c r="J329" s="29">
        <v>60.7</v>
      </c>
      <c r="K329" s="29">
        <v>4.8499999999999996</v>
      </c>
      <c r="N329" s="29">
        <v>0.24</v>
      </c>
      <c r="O329" s="29" t="s">
        <v>39</v>
      </c>
      <c r="P329" s="29">
        <v>0.03</v>
      </c>
      <c r="Q329" s="29" t="s">
        <v>46</v>
      </c>
    </row>
    <row r="330" spans="1:17" x14ac:dyDescent="0.25">
      <c r="A330" s="29" t="s">
        <v>16</v>
      </c>
      <c r="B330" s="29">
        <v>2016</v>
      </c>
      <c r="C330" s="29" t="s">
        <v>68</v>
      </c>
      <c r="D330" s="29" t="s">
        <v>2</v>
      </c>
      <c r="E330" s="29" t="s">
        <v>40</v>
      </c>
      <c r="F330" s="30">
        <v>42698</v>
      </c>
      <c r="G330" s="30">
        <v>0.37916666666666698</v>
      </c>
      <c r="J330" s="29">
        <v>59.75</v>
      </c>
      <c r="K330" s="29">
        <v>5.55</v>
      </c>
      <c r="N330" s="29">
        <v>0.18</v>
      </c>
      <c r="O330" s="29" t="s">
        <v>39</v>
      </c>
      <c r="P330" s="29">
        <v>0.02</v>
      </c>
      <c r="Q330" s="29" t="s">
        <v>46</v>
      </c>
    </row>
    <row r="331" spans="1:17" x14ac:dyDescent="0.25">
      <c r="A331" s="29" t="s">
        <v>17</v>
      </c>
      <c r="B331" s="29">
        <v>2016</v>
      </c>
      <c r="C331" s="29" t="s">
        <v>67</v>
      </c>
      <c r="D331" s="29" t="s">
        <v>2</v>
      </c>
      <c r="E331" s="29" t="s">
        <v>40</v>
      </c>
      <c r="F331" s="30">
        <v>42378</v>
      </c>
      <c r="G331" s="30">
        <v>0.48263888888888901</v>
      </c>
      <c r="J331" s="29">
        <v>58.183300000000003</v>
      </c>
      <c r="K331" s="29">
        <v>10.65</v>
      </c>
      <c r="L331" s="29">
        <v>1.8</v>
      </c>
      <c r="M331" s="29">
        <v>0.15</v>
      </c>
      <c r="N331" s="29">
        <v>0.27</v>
      </c>
      <c r="O331" s="29" t="s">
        <v>38</v>
      </c>
    </row>
    <row r="332" spans="1:17" x14ac:dyDescent="0.25">
      <c r="A332" s="29" t="s">
        <v>17</v>
      </c>
      <c r="B332" s="29">
        <v>2016</v>
      </c>
      <c r="C332" s="29" t="s">
        <v>66</v>
      </c>
      <c r="D332" s="29" t="s">
        <v>2</v>
      </c>
      <c r="E332" s="29" t="s">
        <v>40</v>
      </c>
      <c r="F332" s="30">
        <v>42431</v>
      </c>
      <c r="G332" s="30">
        <v>0.40277777777777801</v>
      </c>
      <c r="J332" s="29">
        <v>58.159500000000001</v>
      </c>
      <c r="K332" s="29">
        <v>10.9397</v>
      </c>
      <c r="L332" s="29">
        <v>4</v>
      </c>
      <c r="M332" s="29">
        <v>1.5</v>
      </c>
      <c r="N332" s="29">
        <v>6</v>
      </c>
      <c r="O332" s="29" t="s">
        <v>38</v>
      </c>
    </row>
    <row r="333" spans="1:17" x14ac:dyDescent="0.25">
      <c r="A333" s="29" t="s">
        <v>17</v>
      </c>
      <c r="B333" s="29">
        <v>2016</v>
      </c>
      <c r="C333" s="29" t="s">
        <v>65</v>
      </c>
      <c r="D333" s="29" t="s">
        <v>2</v>
      </c>
      <c r="E333" s="29" t="s">
        <v>40</v>
      </c>
      <c r="F333" s="30">
        <v>42432</v>
      </c>
      <c r="G333" s="30">
        <v>0.40625</v>
      </c>
      <c r="J333" s="29">
        <v>58.558300000000003</v>
      </c>
      <c r="K333" s="29">
        <v>11.261900000000001</v>
      </c>
      <c r="L333" s="29">
        <v>0.05</v>
      </c>
      <c r="M333" s="29">
        <v>0.03</v>
      </c>
      <c r="N333" s="29">
        <v>2E-3</v>
      </c>
      <c r="O333" s="29" t="s">
        <v>39</v>
      </c>
    </row>
    <row r="334" spans="1:17" x14ac:dyDescent="0.25">
      <c r="A334" s="29" t="s">
        <v>17</v>
      </c>
      <c r="B334" s="29">
        <v>2016</v>
      </c>
      <c r="C334" s="29" t="s">
        <v>64</v>
      </c>
      <c r="D334" s="29" t="s">
        <v>2</v>
      </c>
      <c r="E334" s="29" t="s">
        <v>40</v>
      </c>
      <c r="F334" s="30">
        <v>42473</v>
      </c>
      <c r="G334" s="30">
        <v>0.43402777777777801</v>
      </c>
      <c r="J334" s="29">
        <v>58.171999999999997</v>
      </c>
      <c r="K334" s="29">
        <v>11.1388</v>
      </c>
      <c r="L334" s="29">
        <v>5.75</v>
      </c>
      <c r="M334" s="29">
        <v>0.03</v>
      </c>
      <c r="N334" s="29">
        <v>0.17299999999999999</v>
      </c>
      <c r="O334" s="29" t="s">
        <v>39</v>
      </c>
      <c r="P334" s="29">
        <v>3.4000000000000002E-2</v>
      </c>
    </row>
    <row r="335" spans="1:17" x14ac:dyDescent="0.25">
      <c r="A335" s="29" t="s">
        <v>17</v>
      </c>
      <c r="B335" s="29">
        <v>2016</v>
      </c>
      <c r="C335" s="29" t="s">
        <v>63</v>
      </c>
      <c r="D335" s="29" t="s">
        <v>2</v>
      </c>
      <c r="E335" s="29" t="s">
        <v>40</v>
      </c>
      <c r="F335" s="30">
        <v>42473</v>
      </c>
      <c r="G335" s="30">
        <v>0.45833333333333298</v>
      </c>
      <c r="J335" s="29">
        <v>57.733199999999997</v>
      </c>
      <c r="K335" s="29">
        <v>11.673299999999999</v>
      </c>
      <c r="L335" s="29">
        <v>0.5</v>
      </c>
      <c r="M335" s="29">
        <v>0.01</v>
      </c>
      <c r="N335" s="29">
        <v>5.0000000000000001E-3</v>
      </c>
      <c r="O335" s="29" t="s">
        <v>38</v>
      </c>
    </row>
    <row r="336" spans="1:17" x14ac:dyDescent="0.25">
      <c r="A336" s="29" t="s">
        <v>17</v>
      </c>
      <c r="B336" s="29">
        <v>2016</v>
      </c>
      <c r="C336" s="29" t="s">
        <v>62</v>
      </c>
      <c r="D336" s="29" t="s">
        <v>2</v>
      </c>
      <c r="E336" s="29" t="s">
        <v>40</v>
      </c>
      <c r="F336" s="30">
        <v>42520</v>
      </c>
      <c r="G336" s="30">
        <v>0.625</v>
      </c>
      <c r="J336" s="29">
        <v>58.933333330000004</v>
      </c>
      <c r="K336" s="29">
        <v>11.16666667</v>
      </c>
      <c r="L336" s="29">
        <v>0.65</v>
      </c>
      <c r="M336" s="29">
        <v>1.4999999999999999E-2</v>
      </c>
      <c r="N336" s="29">
        <v>0.01</v>
      </c>
      <c r="O336" s="29" t="s">
        <v>39</v>
      </c>
      <c r="P336" s="29">
        <v>5.9999999999999995E-4</v>
      </c>
    </row>
    <row r="337" spans="1:17" x14ac:dyDescent="0.25">
      <c r="A337" s="29" t="s">
        <v>17</v>
      </c>
      <c r="B337" s="29">
        <v>2016</v>
      </c>
      <c r="C337" s="29" t="s">
        <v>61</v>
      </c>
      <c r="D337" s="29" t="s">
        <v>2</v>
      </c>
      <c r="E337" s="29" t="s">
        <v>40</v>
      </c>
      <c r="F337" s="30">
        <v>42574</v>
      </c>
      <c r="G337" s="30">
        <v>0.41666666666666702</v>
      </c>
      <c r="J337" s="29">
        <v>57.988300000000002</v>
      </c>
      <c r="K337" s="29">
        <v>11.543799999999999</v>
      </c>
      <c r="L337" s="29">
        <v>7.0000000000000007E-2</v>
      </c>
      <c r="M337" s="29">
        <v>0.04</v>
      </c>
      <c r="N337" s="29">
        <v>3.0000000000000001E-3</v>
      </c>
      <c r="O337" s="29" t="s">
        <v>39</v>
      </c>
      <c r="P337" s="29">
        <v>8.0000000000000004E-4</v>
      </c>
    </row>
    <row r="338" spans="1:17" x14ac:dyDescent="0.25">
      <c r="A338" s="29" t="s">
        <v>17</v>
      </c>
      <c r="B338" s="29">
        <v>2016</v>
      </c>
      <c r="C338" s="29" t="s">
        <v>60</v>
      </c>
      <c r="D338" s="29" t="s">
        <v>2</v>
      </c>
      <c r="E338" s="29" t="s">
        <v>40</v>
      </c>
      <c r="F338" s="30">
        <v>42575</v>
      </c>
      <c r="G338" s="30">
        <v>0.43402777777777801</v>
      </c>
      <c r="J338" s="29">
        <v>58.636800000000001</v>
      </c>
      <c r="K338" s="29">
        <v>11.0595</v>
      </c>
      <c r="L338" s="29">
        <v>0.12</v>
      </c>
      <c r="M338" s="29">
        <v>2.5000000000000001E-2</v>
      </c>
      <c r="N338" s="29">
        <v>3.0000000000000001E-3</v>
      </c>
      <c r="O338" s="29" t="s">
        <v>39</v>
      </c>
      <c r="P338" s="29">
        <v>6.9999999999999999E-4</v>
      </c>
    </row>
    <row r="339" spans="1:17" x14ac:dyDescent="0.25">
      <c r="A339" s="29" t="s">
        <v>17</v>
      </c>
      <c r="B339" s="29">
        <v>2016</v>
      </c>
      <c r="C339" s="29" t="s">
        <v>59</v>
      </c>
      <c r="D339" s="29" t="s">
        <v>2</v>
      </c>
      <c r="E339" s="29" t="s">
        <v>40</v>
      </c>
      <c r="F339" s="30">
        <v>42597</v>
      </c>
      <c r="G339" s="30">
        <v>0.56944444444444398</v>
      </c>
      <c r="J339" s="29">
        <v>58.042833330000001</v>
      </c>
      <c r="K339" s="29">
        <v>10.8428</v>
      </c>
      <c r="L339" s="29">
        <v>1.24</v>
      </c>
      <c r="M339" s="29">
        <v>0.33</v>
      </c>
      <c r="N339" s="29">
        <v>0.40899999999999997</v>
      </c>
      <c r="O339" s="29" t="s">
        <v>38</v>
      </c>
    </row>
    <row r="340" spans="1:17" x14ac:dyDescent="0.25">
      <c r="A340" s="29" t="s">
        <v>17</v>
      </c>
      <c r="B340" s="29">
        <v>2016</v>
      </c>
      <c r="C340" s="29" t="s">
        <v>58</v>
      </c>
      <c r="D340" s="29" t="s">
        <v>2</v>
      </c>
      <c r="E340" s="29" t="s">
        <v>40</v>
      </c>
      <c r="F340" s="30">
        <v>42599</v>
      </c>
      <c r="G340" s="30">
        <v>0.53333333333333299</v>
      </c>
      <c r="J340" s="29">
        <v>58.0167</v>
      </c>
      <c r="K340" s="29">
        <v>11.433299999999999</v>
      </c>
      <c r="L340" s="29">
        <v>0.3</v>
      </c>
      <c r="M340" s="29">
        <v>0.2</v>
      </c>
      <c r="N340" s="29">
        <v>0.06</v>
      </c>
      <c r="O340" s="29" t="s">
        <v>38</v>
      </c>
    </row>
    <row r="341" spans="1:17" x14ac:dyDescent="0.25">
      <c r="A341" s="29" t="s">
        <v>17</v>
      </c>
      <c r="B341" s="29">
        <v>2016</v>
      </c>
      <c r="C341" s="29" t="s">
        <v>57</v>
      </c>
      <c r="D341" s="29" t="s">
        <v>2</v>
      </c>
      <c r="E341" s="29" t="s">
        <v>2</v>
      </c>
      <c r="F341" s="30">
        <v>42652</v>
      </c>
      <c r="G341" s="30">
        <v>0.85555555555555596</v>
      </c>
      <c r="J341" s="29">
        <v>58.383299999999998</v>
      </c>
      <c r="K341" s="29">
        <v>10.6333</v>
      </c>
      <c r="L341" s="29">
        <v>2</v>
      </c>
      <c r="M341" s="29">
        <v>1.65</v>
      </c>
      <c r="N341" s="29">
        <v>3.3</v>
      </c>
      <c r="O341" s="29" t="s">
        <v>38</v>
      </c>
    </row>
    <row r="342" spans="1:17" x14ac:dyDescent="0.25">
      <c r="A342" s="29" t="s">
        <v>17</v>
      </c>
      <c r="B342" s="29">
        <v>2016</v>
      </c>
      <c r="C342" s="29" t="s">
        <v>56</v>
      </c>
      <c r="D342" s="29" t="s">
        <v>2</v>
      </c>
      <c r="E342" s="29" t="s">
        <v>40</v>
      </c>
      <c r="F342" s="30">
        <v>42666</v>
      </c>
      <c r="G342" s="30">
        <v>0.5</v>
      </c>
      <c r="J342" s="29">
        <v>58.3611</v>
      </c>
      <c r="K342" s="29">
        <v>11.229200000000001</v>
      </c>
      <c r="L342" s="29">
        <v>0.14000000000000001</v>
      </c>
      <c r="M342" s="29">
        <v>0.02</v>
      </c>
      <c r="N342" s="29">
        <v>3.0000000000000001E-3</v>
      </c>
      <c r="O342" s="29" t="s">
        <v>39</v>
      </c>
      <c r="P342" s="29">
        <v>1E-4</v>
      </c>
    </row>
    <row r="343" spans="1:17" x14ac:dyDescent="0.25">
      <c r="A343" s="29" t="s">
        <v>17</v>
      </c>
      <c r="B343" s="29">
        <v>2016</v>
      </c>
      <c r="C343" s="29" t="s">
        <v>55</v>
      </c>
      <c r="D343" s="29" t="s">
        <v>2</v>
      </c>
      <c r="E343" s="29" t="s">
        <v>2</v>
      </c>
      <c r="F343" s="30">
        <v>42681</v>
      </c>
      <c r="G343" s="30">
        <v>0.64861111111111103</v>
      </c>
      <c r="J343" s="29">
        <v>58.338299999999997</v>
      </c>
      <c r="K343" s="29">
        <v>11.1783</v>
      </c>
      <c r="L343" s="29">
        <v>0.05</v>
      </c>
      <c r="M343" s="29">
        <v>0.03</v>
      </c>
      <c r="N343" s="29">
        <v>2E-3</v>
      </c>
      <c r="O343" s="29" t="s">
        <v>38</v>
      </c>
      <c r="Q343" s="29" t="s">
        <v>38</v>
      </c>
    </row>
    <row r="344" spans="1:17" x14ac:dyDescent="0.25">
      <c r="A344" s="29" t="s">
        <v>17</v>
      </c>
      <c r="B344" s="29">
        <v>2016</v>
      </c>
      <c r="C344" s="29" t="s">
        <v>54</v>
      </c>
      <c r="D344" s="29" t="s">
        <v>2</v>
      </c>
      <c r="E344" s="29" t="s">
        <v>40</v>
      </c>
      <c r="F344" s="30">
        <v>42691</v>
      </c>
      <c r="G344" s="30">
        <v>0.37986111111111098</v>
      </c>
      <c r="J344" s="29">
        <v>58.366700000000002</v>
      </c>
      <c r="K344" s="29">
        <v>11.2333</v>
      </c>
      <c r="L344" s="29">
        <v>0.25</v>
      </c>
      <c r="M344" s="29">
        <v>0.05</v>
      </c>
      <c r="N344" s="29">
        <v>1.2999999999999999E-2</v>
      </c>
      <c r="O344" s="29" t="s">
        <v>39</v>
      </c>
      <c r="P344" s="29">
        <v>1E-3</v>
      </c>
    </row>
    <row r="345" spans="1:17" x14ac:dyDescent="0.25">
      <c r="A345" s="29" t="s">
        <v>17</v>
      </c>
      <c r="B345" s="29">
        <v>2016</v>
      </c>
      <c r="C345" s="29" t="s">
        <v>53</v>
      </c>
      <c r="D345" s="29" t="s">
        <v>2</v>
      </c>
      <c r="E345" s="29" t="s">
        <v>2</v>
      </c>
      <c r="F345" s="30">
        <v>42700</v>
      </c>
      <c r="G345" s="30">
        <v>0.64513888888888904</v>
      </c>
      <c r="J345" s="29">
        <v>58.448999999999998</v>
      </c>
      <c r="K345" s="29">
        <v>10.962199999999999</v>
      </c>
      <c r="L345" s="29">
        <v>1</v>
      </c>
      <c r="M345" s="29">
        <v>0.09</v>
      </c>
      <c r="N345" s="29">
        <v>0.09</v>
      </c>
      <c r="O345" s="29" t="s">
        <v>38</v>
      </c>
    </row>
    <row r="346" spans="1:17" x14ac:dyDescent="0.25">
      <c r="A346" s="29" t="s">
        <v>17</v>
      </c>
      <c r="B346" s="29">
        <v>2016</v>
      </c>
      <c r="C346" s="29" t="s">
        <v>52</v>
      </c>
      <c r="D346" s="29" t="s">
        <v>2</v>
      </c>
      <c r="E346" s="29" t="s">
        <v>2</v>
      </c>
      <c r="F346" s="30">
        <v>42708</v>
      </c>
      <c r="G346" s="30">
        <v>0.67847222222222203</v>
      </c>
      <c r="J346" s="29">
        <v>58.433300000000003</v>
      </c>
      <c r="K346" s="29">
        <v>10.6</v>
      </c>
      <c r="L346" s="29">
        <v>0.26</v>
      </c>
      <c r="M346" s="29">
        <v>1.38</v>
      </c>
      <c r="N346" s="29">
        <v>0.35899999999999999</v>
      </c>
      <c r="O346" s="29" t="s">
        <v>38</v>
      </c>
    </row>
    <row r="347" spans="1:17" x14ac:dyDescent="0.25">
      <c r="A347" s="29" t="s">
        <v>17</v>
      </c>
      <c r="B347" s="29">
        <v>2016</v>
      </c>
      <c r="C347" s="29" t="s">
        <v>51</v>
      </c>
      <c r="D347" s="29" t="s">
        <v>2</v>
      </c>
      <c r="E347" s="29" t="s">
        <v>2</v>
      </c>
      <c r="F347" s="30">
        <v>42708</v>
      </c>
      <c r="G347" s="30">
        <v>0.67916666666666703</v>
      </c>
      <c r="J347" s="29">
        <v>58.5</v>
      </c>
      <c r="K347" s="29">
        <v>10.533300000000001</v>
      </c>
      <c r="L347" s="29">
        <v>1.1000000000000001</v>
      </c>
      <c r="M347" s="29">
        <v>5.14</v>
      </c>
      <c r="N347" s="29">
        <v>5.6539999999999999</v>
      </c>
      <c r="O347" s="29" t="s">
        <v>38</v>
      </c>
    </row>
    <row r="348" spans="1:17" x14ac:dyDescent="0.25">
      <c r="A348" s="29" t="s">
        <v>17</v>
      </c>
      <c r="B348" s="29">
        <v>2016</v>
      </c>
      <c r="C348" s="29" t="s">
        <v>50</v>
      </c>
      <c r="D348" s="29" t="s">
        <v>2</v>
      </c>
      <c r="E348" s="29" t="s">
        <v>2</v>
      </c>
      <c r="F348" s="30">
        <v>42708</v>
      </c>
      <c r="G348" s="30">
        <v>0.68055555555555503</v>
      </c>
      <c r="J348" s="29">
        <v>58.633299999999998</v>
      </c>
      <c r="K348" s="29">
        <v>10.3833</v>
      </c>
      <c r="L348" s="29">
        <v>1.03</v>
      </c>
      <c r="M348" s="29">
        <v>2.59</v>
      </c>
      <c r="N348" s="29">
        <v>2.6680000000000001</v>
      </c>
      <c r="O348" s="29" t="s">
        <v>38</v>
      </c>
    </row>
    <row r="349" spans="1:17" x14ac:dyDescent="0.25">
      <c r="A349" s="29" t="s">
        <v>17</v>
      </c>
      <c r="B349" s="29">
        <v>2016</v>
      </c>
      <c r="C349" s="29" t="s">
        <v>49</v>
      </c>
      <c r="D349" s="29" t="s">
        <v>2</v>
      </c>
      <c r="E349" s="29" t="s">
        <v>40</v>
      </c>
      <c r="F349" s="30">
        <v>42484</v>
      </c>
      <c r="G349" s="30">
        <v>0.36111111111111099</v>
      </c>
      <c r="J349" s="29">
        <v>58.135800000000003</v>
      </c>
      <c r="K349" s="29">
        <v>10.693300000000001</v>
      </c>
      <c r="L349" s="29">
        <v>1.9</v>
      </c>
      <c r="M349" s="29">
        <v>1</v>
      </c>
      <c r="N349" s="29">
        <v>1.9</v>
      </c>
      <c r="O349" s="29" t="s">
        <v>39</v>
      </c>
      <c r="P349" s="29">
        <v>0.248</v>
      </c>
      <c r="Q349" s="29" t="s">
        <v>48</v>
      </c>
    </row>
    <row r="350" spans="1:17" x14ac:dyDescent="0.25">
      <c r="A350" s="29" t="s">
        <v>42</v>
      </c>
      <c r="B350" s="29">
        <v>2016</v>
      </c>
      <c r="C350" s="29" t="s">
        <v>47</v>
      </c>
      <c r="D350" s="29" t="s">
        <v>2</v>
      </c>
      <c r="E350" s="29" t="s">
        <v>40</v>
      </c>
      <c r="F350" s="30">
        <v>42387</v>
      </c>
      <c r="G350" s="30">
        <v>0.45833333333333298</v>
      </c>
      <c r="H350" s="29">
        <v>15</v>
      </c>
      <c r="I350" s="29">
        <v>180</v>
      </c>
      <c r="J350" s="29">
        <v>52.3187</v>
      </c>
      <c r="K350" s="29">
        <v>2.0425</v>
      </c>
      <c r="L350" s="29">
        <v>0.25</v>
      </c>
      <c r="M350" s="29">
        <v>0.25</v>
      </c>
      <c r="N350" s="29">
        <v>1E-3</v>
      </c>
      <c r="O350" s="29" t="s">
        <v>39</v>
      </c>
      <c r="P350" s="29">
        <v>6.9999999999999999E-4</v>
      </c>
      <c r="Q350" s="29" t="s">
        <v>46</v>
      </c>
    </row>
    <row r="351" spans="1:17" x14ac:dyDescent="0.25">
      <c r="A351" s="29" t="s">
        <v>42</v>
      </c>
      <c r="B351" s="29">
        <v>2016</v>
      </c>
      <c r="C351" s="29" t="s">
        <v>45</v>
      </c>
      <c r="D351" s="29" t="s">
        <v>2</v>
      </c>
      <c r="E351" s="29" t="s">
        <v>40</v>
      </c>
      <c r="F351" s="30">
        <v>42605</v>
      </c>
      <c r="G351" s="30">
        <v>0.33333333333333298</v>
      </c>
      <c r="H351" s="29">
        <v>7</v>
      </c>
      <c r="I351" s="29">
        <v>125</v>
      </c>
      <c r="J351" s="29">
        <v>58.490516665999998</v>
      </c>
      <c r="K351" s="29">
        <v>-6.6498666599999998</v>
      </c>
      <c r="L351" s="29">
        <v>6.8704999999999998</v>
      </c>
      <c r="M351" s="29">
        <v>0.96299999999999997</v>
      </c>
      <c r="N351" s="29">
        <v>0.81174999999999997</v>
      </c>
      <c r="O351" s="29" t="s">
        <v>39</v>
      </c>
      <c r="P351" s="29">
        <v>3.8899999999999997E-2</v>
      </c>
      <c r="Q351" s="29" t="s">
        <v>43</v>
      </c>
    </row>
    <row r="352" spans="1:17" x14ac:dyDescent="0.25">
      <c r="A352" s="29" t="s">
        <v>42</v>
      </c>
      <c r="B352" s="29">
        <v>2016</v>
      </c>
      <c r="C352" s="29" t="s">
        <v>44</v>
      </c>
      <c r="D352" s="29" t="s">
        <v>2</v>
      </c>
      <c r="E352" s="29" t="s">
        <v>40</v>
      </c>
      <c r="F352" s="30">
        <v>42645</v>
      </c>
      <c r="G352" s="30">
        <v>0.625</v>
      </c>
      <c r="H352" s="29">
        <v>4</v>
      </c>
      <c r="I352" s="29">
        <v>90</v>
      </c>
      <c r="J352" s="29">
        <v>60.649549999999998</v>
      </c>
      <c r="K352" s="29">
        <v>-2.5179</v>
      </c>
      <c r="L352" s="29">
        <v>14.8</v>
      </c>
      <c r="M352" s="29">
        <v>5.3</v>
      </c>
      <c r="N352" s="29">
        <v>33.375999999999998</v>
      </c>
      <c r="O352" s="29" t="s">
        <v>39</v>
      </c>
      <c r="P352" s="29">
        <v>174.23089999999999</v>
      </c>
      <c r="Q352" s="29" t="s">
        <v>43</v>
      </c>
    </row>
    <row r="353" spans="1:17" x14ac:dyDescent="0.25">
      <c r="A353" s="29" t="s">
        <v>42</v>
      </c>
      <c r="B353" s="29">
        <v>2016</v>
      </c>
      <c r="C353" s="29" t="s">
        <v>41</v>
      </c>
      <c r="D353" s="29" t="s">
        <v>2</v>
      </c>
      <c r="E353" s="29" t="s">
        <v>40</v>
      </c>
      <c r="F353" s="30">
        <v>42706</v>
      </c>
      <c r="G353" s="30">
        <v>0.67708333333333304</v>
      </c>
      <c r="H353" s="29">
        <v>2</v>
      </c>
      <c r="I353" s="29">
        <v>350</v>
      </c>
      <c r="J353" s="29">
        <v>55.094816666</v>
      </c>
      <c r="K353" s="29">
        <v>-1.3820833299999999</v>
      </c>
      <c r="L353" s="29">
        <v>1.611</v>
      </c>
      <c r="M353" s="29">
        <v>0.1</v>
      </c>
      <c r="N353" s="29">
        <v>8.0549999999999997E-2</v>
      </c>
      <c r="O353" s="29" t="s">
        <v>39</v>
      </c>
      <c r="P353" s="29">
        <v>0.10833975</v>
      </c>
      <c r="Q353" s="29" t="s"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5C0B-1D3D-4074-9BCC-E1A9B9B9D482}">
  <dimension ref="A1:O21"/>
  <sheetViews>
    <sheetView workbookViewId="0">
      <selection activeCell="D29" sqref="D29"/>
    </sheetView>
  </sheetViews>
  <sheetFormatPr defaultRowHeight="15" x14ac:dyDescent="0.25"/>
  <cols>
    <col min="1" max="1" width="3" style="29" bestFit="1" customWidth="1"/>
    <col min="2" max="2" width="15.42578125" style="29" bestFit="1" customWidth="1"/>
    <col min="3" max="3" width="5" style="29" bestFit="1" customWidth="1"/>
    <col min="4" max="4" width="11.28515625" style="29" bestFit="1" customWidth="1"/>
    <col min="5" max="6" width="10.7109375" style="29" bestFit="1" customWidth="1"/>
    <col min="7" max="8" width="12" style="29" bestFit="1" customWidth="1"/>
    <col min="9" max="9" width="8.42578125" style="29" bestFit="1" customWidth="1"/>
    <col min="10" max="10" width="13.7109375" style="29" bestFit="1" customWidth="1"/>
    <col min="11" max="11" width="10.140625" style="29" bestFit="1" customWidth="1"/>
    <col min="12" max="12" width="13.85546875" style="29" bestFit="1" customWidth="1"/>
    <col min="13" max="13" width="8" style="29" bestFit="1" customWidth="1"/>
    <col min="14" max="14" width="8.28515625" style="29" bestFit="1" customWidth="1"/>
    <col min="15" max="15" width="8.140625" style="29" bestFit="1" customWidth="1"/>
    <col min="16" max="16384" width="9.140625" style="29"/>
  </cols>
  <sheetData>
    <row r="1" spans="1:15" x14ac:dyDescent="0.25">
      <c r="A1" s="29" t="s">
        <v>421</v>
      </c>
      <c r="B1" s="29" t="s">
        <v>10</v>
      </c>
      <c r="C1" s="29" t="s">
        <v>26</v>
      </c>
      <c r="D1" s="29" t="s">
        <v>413</v>
      </c>
      <c r="E1" s="29" t="s">
        <v>411</v>
      </c>
      <c r="F1" s="29" t="s">
        <v>410</v>
      </c>
      <c r="G1" s="29" t="s">
        <v>407</v>
      </c>
      <c r="H1" s="29" t="s">
        <v>406</v>
      </c>
      <c r="I1" s="29" t="s">
        <v>420</v>
      </c>
      <c r="J1" s="29" t="s">
        <v>419</v>
      </c>
      <c r="K1" s="29" t="s">
        <v>412</v>
      </c>
      <c r="L1" s="29" t="s">
        <v>402</v>
      </c>
      <c r="M1" s="29" t="s">
        <v>418</v>
      </c>
      <c r="N1" s="29" t="s">
        <v>417</v>
      </c>
      <c r="O1" s="29" t="s">
        <v>400</v>
      </c>
    </row>
    <row r="2" spans="1:15" x14ac:dyDescent="0.25">
      <c r="A2" s="29">
        <v>1</v>
      </c>
      <c r="B2" s="29" t="s">
        <v>42</v>
      </c>
      <c r="C2" s="29">
        <v>2016</v>
      </c>
      <c r="D2" s="29" t="s">
        <v>416</v>
      </c>
      <c r="E2" s="30">
        <v>42427</v>
      </c>
      <c r="F2" s="30">
        <v>0.54166666666666696</v>
      </c>
      <c r="G2" s="29">
        <v>57.822400000000002</v>
      </c>
      <c r="H2" s="29">
        <v>0.9869</v>
      </c>
      <c r="I2" s="29" t="s">
        <v>3</v>
      </c>
      <c r="J2" s="29">
        <v>0.38900000000000001</v>
      </c>
      <c r="K2" s="29" t="s">
        <v>40</v>
      </c>
      <c r="L2" s="29" t="s">
        <v>39</v>
      </c>
      <c r="M2" s="29">
        <v>1.855</v>
      </c>
      <c r="N2" s="29">
        <v>12.6943</v>
      </c>
      <c r="O2" s="29" t="s">
        <v>43</v>
      </c>
    </row>
    <row r="3" spans="1:15" x14ac:dyDescent="0.25">
      <c r="A3" s="29">
        <v>2</v>
      </c>
      <c r="B3" s="29" t="s">
        <v>42</v>
      </c>
      <c r="C3" s="29">
        <v>2016</v>
      </c>
      <c r="D3" s="29" t="s">
        <v>416</v>
      </c>
      <c r="E3" s="30">
        <v>42427</v>
      </c>
      <c r="F3" s="30">
        <v>0.57638888888888895</v>
      </c>
      <c r="G3" s="29">
        <v>57.721800000000002</v>
      </c>
      <c r="H3" s="29">
        <v>0.90149999999999997</v>
      </c>
      <c r="I3" s="29" t="s">
        <v>3</v>
      </c>
      <c r="J3" s="29">
        <v>0.56999999999999995</v>
      </c>
      <c r="K3" s="29" t="s">
        <v>40</v>
      </c>
      <c r="L3" s="29" t="s">
        <v>39</v>
      </c>
      <c r="M3" s="29">
        <v>2.3E-2</v>
      </c>
      <c r="N3" s="29">
        <v>0.1711</v>
      </c>
      <c r="O3" s="29" t="s">
        <v>43</v>
      </c>
    </row>
    <row r="4" spans="1:15" x14ac:dyDescent="0.25">
      <c r="A4" s="29">
        <v>3</v>
      </c>
      <c r="B4" s="29" t="s">
        <v>42</v>
      </c>
      <c r="C4" s="29">
        <v>2016</v>
      </c>
      <c r="D4" s="29" t="s">
        <v>416</v>
      </c>
      <c r="E4" s="30">
        <v>42427</v>
      </c>
      <c r="F4" s="30">
        <v>0.625</v>
      </c>
      <c r="G4" s="29">
        <v>56.451999999999998</v>
      </c>
      <c r="H4" s="29">
        <v>2.2869999999999999</v>
      </c>
      <c r="I4" s="29" t="s">
        <v>3</v>
      </c>
      <c r="J4" s="29">
        <v>0.94499999999999995</v>
      </c>
      <c r="K4" s="29" t="s">
        <v>40</v>
      </c>
      <c r="L4" s="29" t="s">
        <v>39</v>
      </c>
      <c r="M4" s="29">
        <v>1.2</v>
      </c>
      <c r="N4" s="29">
        <v>13.1288</v>
      </c>
      <c r="O4" s="29" t="s">
        <v>43</v>
      </c>
    </row>
    <row r="5" spans="1:15" x14ac:dyDescent="0.25">
      <c r="A5" s="29">
        <v>5</v>
      </c>
      <c r="B5" s="29" t="s">
        <v>17</v>
      </c>
      <c r="C5" s="29">
        <v>2016</v>
      </c>
      <c r="D5" s="29" t="s">
        <v>416</v>
      </c>
      <c r="E5" s="30">
        <v>42500</v>
      </c>
      <c r="F5" s="30">
        <v>0.58333333333333304</v>
      </c>
      <c r="G5" s="29">
        <v>60.542000000000002</v>
      </c>
      <c r="H5" s="29">
        <v>3.0451666666666699</v>
      </c>
      <c r="J5" s="29">
        <v>0.42099999999999999</v>
      </c>
      <c r="K5" s="29" t="s">
        <v>40</v>
      </c>
      <c r="L5" s="29" t="s">
        <v>39</v>
      </c>
      <c r="M5" s="29">
        <v>2.7799999999999998E-2</v>
      </c>
      <c r="N5" s="29">
        <v>0.32429999999999998</v>
      </c>
      <c r="O5" s="29" t="s">
        <v>43</v>
      </c>
    </row>
    <row r="6" spans="1:15" x14ac:dyDescent="0.25">
      <c r="A6" s="29">
        <v>6</v>
      </c>
      <c r="B6" s="29" t="s">
        <v>17</v>
      </c>
      <c r="C6" s="29">
        <v>2016</v>
      </c>
      <c r="D6" s="29" t="s">
        <v>416</v>
      </c>
      <c r="E6" s="30">
        <v>42501</v>
      </c>
      <c r="F6" s="30">
        <v>0.375</v>
      </c>
      <c r="G6" s="29">
        <v>60.542000000000002</v>
      </c>
      <c r="H6" s="29">
        <v>3.0451666666666699</v>
      </c>
      <c r="J6" s="29">
        <v>0.26100000000000001</v>
      </c>
      <c r="K6" s="29" t="s">
        <v>40</v>
      </c>
      <c r="L6" s="29" t="s">
        <v>39</v>
      </c>
      <c r="M6" s="29">
        <v>1.04E-2</v>
      </c>
      <c r="N6" s="29">
        <v>7.8299999999999995E-2</v>
      </c>
      <c r="O6" s="29" t="s">
        <v>43</v>
      </c>
    </row>
    <row r="7" spans="1:15" x14ac:dyDescent="0.25">
      <c r="A7" s="29">
        <v>7</v>
      </c>
      <c r="B7" s="29" t="s">
        <v>17</v>
      </c>
      <c r="C7" s="29">
        <v>2016</v>
      </c>
      <c r="D7" s="29" t="s">
        <v>416</v>
      </c>
      <c r="E7" s="30">
        <v>42501</v>
      </c>
      <c r="F7" s="30">
        <v>0.44583333333333303</v>
      </c>
      <c r="G7" s="29">
        <v>58.405000000000001</v>
      </c>
      <c r="H7" s="29">
        <v>0.66166666666666696</v>
      </c>
      <c r="J7" s="29">
        <v>0.55600000000000005</v>
      </c>
      <c r="K7" s="29" t="s">
        <v>40</v>
      </c>
      <c r="L7" s="29" t="s">
        <v>90</v>
      </c>
      <c r="O7" s="29" t="s">
        <v>38</v>
      </c>
    </row>
    <row r="8" spans="1:15" x14ac:dyDescent="0.25">
      <c r="A8" s="29">
        <v>8</v>
      </c>
      <c r="B8" s="29" t="s">
        <v>17</v>
      </c>
      <c r="C8" s="29">
        <v>2016</v>
      </c>
      <c r="D8" s="29" t="s">
        <v>416</v>
      </c>
      <c r="E8" s="30">
        <v>42501</v>
      </c>
      <c r="F8" s="30">
        <v>0.45486111111111099</v>
      </c>
      <c r="G8" s="29">
        <v>58.276000000000003</v>
      </c>
      <c r="H8" s="29">
        <v>-0.2707</v>
      </c>
      <c r="J8" s="29">
        <v>0.23300000000000001</v>
      </c>
      <c r="K8" s="29" t="s">
        <v>40</v>
      </c>
      <c r="L8" s="29" t="s">
        <v>90</v>
      </c>
      <c r="O8" s="29" t="s">
        <v>38</v>
      </c>
    </row>
    <row r="9" spans="1:15" x14ac:dyDescent="0.25">
      <c r="A9" s="29">
        <v>9</v>
      </c>
      <c r="B9" s="29" t="s">
        <v>17</v>
      </c>
      <c r="C9" s="29">
        <v>2016</v>
      </c>
      <c r="D9" s="29" t="s">
        <v>416</v>
      </c>
      <c r="E9" s="30">
        <v>42501</v>
      </c>
      <c r="F9" s="30">
        <v>0.48125000000000001</v>
      </c>
      <c r="G9" s="29">
        <v>57.726333333333301</v>
      </c>
      <c r="H9" s="29">
        <v>0.84583333333333299</v>
      </c>
      <c r="J9" s="29">
        <v>0.185</v>
      </c>
      <c r="K9" s="29" t="s">
        <v>40</v>
      </c>
      <c r="L9" s="29" t="s">
        <v>39</v>
      </c>
      <c r="M9" s="29">
        <v>0.74150000000000005</v>
      </c>
      <c r="N9" s="29">
        <v>7.4111000000000002</v>
      </c>
      <c r="O9" s="29" t="s">
        <v>43</v>
      </c>
    </row>
    <row r="10" spans="1:15" x14ac:dyDescent="0.25">
      <c r="A10" s="29">
        <v>10</v>
      </c>
      <c r="B10" s="29" t="s">
        <v>17</v>
      </c>
      <c r="C10" s="29">
        <v>2016</v>
      </c>
      <c r="D10" s="29" t="s">
        <v>416</v>
      </c>
      <c r="E10" s="30">
        <v>42501</v>
      </c>
      <c r="F10" s="30">
        <v>0.48194444444444401</v>
      </c>
      <c r="G10" s="29">
        <v>57.721833333333301</v>
      </c>
      <c r="H10" s="29">
        <v>0.900166666666667</v>
      </c>
      <c r="J10" s="29">
        <v>0.23300000000000001</v>
      </c>
      <c r="K10" s="29" t="s">
        <v>40</v>
      </c>
      <c r="L10" s="29" t="s">
        <v>39</v>
      </c>
      <c r="M10" s="29">
        <v>0.93430000000000002</v>
      </c>
      <c r="N10" s="29">
        <v>9.3379999999999992</v>
      </c>
      <c r="O10" s="29" t="s">
        <v>43</v>
      </c>
    </row>
    <row r="11" spans="1:15" x14ac:dyDescent="0.25">
      <c r="A11" s="29">
        <v>11</v>
      </c>
      <c r="B11" s="29" t="s">
        <v>17</v>
      </c>
      <c r="C11" s="29">
        <v>2016</v>
      </c>
      <c r="D11" s="29" t="s">
        <v>416</v>
      </c>
      <c r="E11" s="30">
        <v>42501</v>
      </c>
      <c r="F11" s="30">
        <v>0.48263888888888901</v>
      </c>
      <c r="G11" s="29">
        <v>57.7336666666667</v>
      </c>
      <c r="H11" s="29">
        <v>0.96666666666666701</v>
      </c>
      <c r="J11" s="29">
        <v>8.5999999999999993E-2</v>
      </c>
      <c r="K11" s="29" t="s">
        <v>40</v>
      </c>
      <c r="L11" s="29" t="s">
        <v>39</v>
      </c>
      <c r="M11" s="29">
        <v>0.3034</v>
      </c>
      <c r="N11" s="29">
        <v>3.0318000000000001</v>
      </c>
      <c r="O11" s="29" t="s">
        <v>43</v>
      </c>
    </row>
    <row r="12" spans="1:15" x14ac:dyDescent="0.25">
      <c r="A12" s="29">
        <v>12</v>
      </c>
      <c r="B12" s="29" t="s">
        <v>17</v>
      </c>
      <c r="C12" s="29">
        <v>2016</v>
      </c>
      <c r="D12" s="29" t="s">
        <v>416</v>
      </c>
      <c r="E12" s="30">
        <v>42503</v>
      </c>
      <c r="F12" s="30">
        <v>0.40833333333333299</v>
      </c>
      <c r="G12" s="29">
        <v>52.3675</v>
      </c>
      <c r="H12" s="29">
        <v>3.06666666666667</v>
      </c>
      <c r="J12" s="29">
        <v>0.6</v>
      </c>
      <c r="K12" s="29" t="s">
        <v>40</v>
      </c>
      <c r="L12" s="29" t="s">
        <v>90</v>
      </c>
      <c r="O12" s="29" t="s">
        <v>38</v>
      </c>
    </row>
    <row r="13" spans="1:15" x14ac:dyDescent="0.25">
      <c r="A13" s="29">
        <v>13</v>
      </c>
      <c r="B13" s="29" t="s">
        <v>17</v>
      </c>
      <c r="C13" s="29">
        <v>2016</v>
      </c>
      <c r="D13" s="29" t="s">
        <v>416</v>
      </c>
      <c r="E13" s="30">
        <v>42503</v>
      </c>
      <c r="F13" s="30">
        <v>0.422916666666667</v>
      </c>
      <c r="G13" s="29">
        <v>52.390999999999998</v>
      </c>
      <c r="H13" s="29">
        <v>3.8913333333333302</v>
      </c>
      <c r="J13" s="29">
        <v>0.78</v>
      </c>
      <c r="K13" s="29" t="s">
        <v>40</v>
      </c>
      <c r="L13" s="29" t="s">
        <v>90</v>
      </c>
      <c r="O13" s="29" t="s">
        <v>38</v>
      </c>
    </row>
    <row r="14" spans="1:15" x14ac:dyDescent="0.25">
      <c r="A14" s="29">
        <v>14</v>
      </c>
      <c r="B14" s="29" t="s">
        <v>17</v>
      </c>
      <c r="C14" s="29">
        <v>2016</v>
      </c>
      <c r="D14" s="29" t="s">
        <v>416</v>
      </c>
      <c r="E14" s="30">
        <v>42503</v>
      </c>
      <c r="F14" s="30">
        <v>0.50416666666666698</v>
      </c>
      <c r="G14" s="29">
        <v>57.192833333333297</v>
      </c>
      <c r="H14" s="29">
        <v>8.4563333333333297</v>
      </c>
      <c r="J14" s="29">
        <v>0.96</v>
      </c>
      <c r="K14" s="29" t="s">
        <v>40</v>
      </c>
      <c r="L14" s="29" t="s">
        <v>38</v>
      </c>
      <c r="O14" s="29" t="s">
        <v>38</v>
      </c>
    </row>
    <row r="15" spans="1:15" x14ac:dyDescent="0.25">
      <c r="A15" s="29">
        <v>15</v>
      </c>
      <c r="B15" s="29" t="s">
        <v>14</v>
      </c>
      <c r="C15" s="29">
        <v>2016</v>
      </c>
      <c r="D15" s="29" t="s">
        <v>416</v>
      </c>
      <c r="E15" s="30">
        <v>42592</v>
      </c>
      <c r="F15" s="30">
        <v>0.57291666666666696</v>
      </c>
      <c r="G15" s="29">
        <v>61.2333</v>
      </c>
      <c r="H15" s="29">
        <v>1.8339000000000001</v>
      </c>
      <c r="J15" s="29">
        <v>0.9</v>
      </c>
      <c r="K15" s="29" t="s">
        <v>40</v>
      </c>
      <c r="L15" s="29" t="s">
        <v>90</v>
      </c>
      <c r="O15" s="29" t="s">
        <v>43</v>
      </c>
    </row>
    <row r="16" spans="1:15" x14ac:dyDescent="0.25">
      <c r="A16" s="29">
        <v>16</v>
      </c>
      <c r="B16" s="29" t="s">
        <v>15</v>
      </c>
      <c r="C16" s="29">
        <v>2016</v>
      </c>
      <c r="D16" s="29" t="s">
        <v>416</v>
      </c>
      <c r="E16" s="30">
        <v>42564</v>
      </c>
      <c r="F16" s="30">
        <v>0.38819444444444401</v>
      </c>
      <c r="G16" s="29">
        <v>60.863833333333297</v>
      </c>
      <c r="H16" s="29">
        <v>3.5613333333333301</v>
      </c>
      <c r="I16" s="29" t="s">
        <v>415</v>
      </c>
      <c r="J16" s="29">
        <v>1.0049999999999999</v>
      </c>
      <c r="K16" s="29" t="s">
        <v>40</v>
      </c>
      <c r="L16" s="29" t="s">
        <v>39</v>
      </c>
      <c r="M16" s="29">
        <v>0.60399999999999998</v>
      </c>
      <c r="N16" s="29">
        <v>6.4770000000000003</v>
      </c>
      <c r="O16" s="29" t="s">
        <v>43</v>
      </c>
    </row>
    <row r="17" spans="1:15" x14ac:dyDescent="0.25">
      <c r="A17" s="29">
        <v>17</v>
      </c>
      <c r="B17" s="29" t="s">
        <v>15</v>
      </c>
      <c r="C17" s="29">
        <v>2016</v>
      </c>
      <c r="D17" s="29" t="s">
        <v>416</v>
      </c>
      <c r="E17" s="30">
        <v>42564</v>
      </c>
      <c r="F17" s="30">
        <v>0.40347222222222201</v>
      </c>
      <c r="G17" s="29">
        <v>61.213333333333303</v>
      </c>
      <c r="H17" s="29">
        <v>2.2716666666666701</v>
      </c>
      <c r="I17" s="29" t="s">
        <v>415</v>
      </c>
      <c r="J17" s="29">
        <v>0.54</v>
      </c>
      <c r="K17" s="29" t="s">
        <v>40</v>
      </c>
      <c r="L17" s="29" t="s">
        <v>39</v>
      </c>
      <c r="M17" s="29">
        <v>0.16200000000000001</v>
      </c>
      <c r="N17" s="29">
        <v>2.7</v>
      </c>
      <c r="O17" s="29" t="s">
        <v>43</v>
      </c>
    </row>
    <row r="18" spans="1:15" x14ac:dyDescent="0.25">
      <c r="A18" s="29">
        <v>18</v>
      </c>
      <c r="B18" s="29" t="s">
        <v>15</v>
      </c>
      <c r="C18" s="29">
        <v>2016</v>
      </c>
      <c r="D18" s="29" t="s">
        <v>416</v>
      </c>
      <c r="E18" s="30">
        <v>42564</v>
      </c>
      <c r="F18" s="30">
        <v>0.41458333333333303</v>
      </c>
      <c r="G18" s="29">
        <v>61.447499999999998</v>
      </c>
      <c r="H18" s="29">
        <v>2.1404999999999998</v>
      </c>
      <c r="I18" s="29" t="s">
        <v>415</v>
      </c>
      <c r="J18" s="29">
        <v>0.38</v>
      </c>
      <c r="K18" s="29" t="s">
        <v>40</v>
      </c>
      <c r="L18" s="29" t="s">
        <v>39</v>
      </c>
      <c r="M18" s="29">
        <v>1.0069999999999999</v>
      </c>
      <c r="N18" s="29">
        <v>10.445</v>
      </c>
      <c r="O18" s="29" t="s">
        <v>43</v>
      </c>
    </row>
    <row r="19" spans="1:15" x14ac:dyDescent="0.25">
      <c r="A19" s="29">
        <v>19</v>
      </c>
      <c r="B19" s="29" t="s">
        <v>15</v>
      </c>
      <c r="C19" s="29">
        <v>2016</v>
      </c>
      <c r="D19" s="29" t="s">
        <v>416</v>
      </c>
      <c r="E19" s="30">
        <v>42564</v>
      </c>
      <c r="F19" s="30">
        <v>0.42847222222222198</v>
      </c>
      <c r="G19" s="29">
        <v>61.360666666666702</v>
      </c>
      <c r="H19" s="29">
        <v>1.5676666666666701</v>
      </c>
      <c r="I19" s="29" t="s">
        <v>3</v>
      </c>
      <c r="J19" s="29">
        <v>0.44800000000000001</v>
      </c>
      <c r="K19" s="29" t="s">
        <v>40</v>
      </c>
      <c r="L19" s="29" t="s">
        <v>39</v>
      </c>
      <c r="M19" s="29">
        <v>0.95299999999999996</v>
      </c>
      <c r="N19" s="29">
        <v>9.8829999999999991</v>
      </c>
      <c r="O19" s="29" t="s">
        <v>43</v>
      </c>
    </row>
    <row r="20" spans="1:15" x14ac:dyDescent="0.25">
      <c r="A20" s="29">
        <v>20</v>
      </c>
      <c r="B20" s="29" t="s">
        <v>16</v>
      </c>
      <c r="C20" s="29">
        <v>2016</v>
      </c>
      <c r="D20" s="29" t="s">
        <v>416</v>
      </c>
      <c r="E20" s="30">
        <v>42667</v>
      </c>
      <c r="F20" s="30">
        <v>0.47777777777777802</v>
      </c>
      <c r="G20" s="29">
        <v>61.4</v>
      </c>
      <c r="H20" s="29">
        <v>3.5</v>
      </c>
      <c r="I20" s="29" t="s">
        <v>415</v>
      </c>
      <c r="J20" s="29">
        <v>0.105</v>
      </c>
      <c r="K20" s="29" t="s">
        <v>40</v>
      </c>
      <c r="L20" s="29" t="s">
        <v>39</v>
      </c>
      <c r="M20" s="29">
        <v>1E-3</v>
      </c>
      <c r="N20" s="29">
        <v>0.03</v>
      </c>
      <c r="O20" s="29" t="s">
        <v>43</v>
      </c>
    </row>
    <row r="21" spans="1:15" x14ac:dyDescent="0.25">
      <c r="A21" s="29">
        <v>21</v>
      </c>
      <c r="B21" s="29" t="s">
        <v>16</v>
      </c>
      <c r="C21" s="29">
        <v>2016</v>
      </c>
      <c r="D21" s="29" t="s">
        <v>416</v>
      </c>
      <c r="E21" s="30">
        <v>42667</v>
      </c>
      <c r="F21" s="30">
        <v>0.485416666666667</v>
      </c>
      <c r="G21" s="29">
        <v>60.5</v>
      </c>
      <c r="H21" s="29">
        <v>3.09</v>
      </c>
      <c r="I21" s="29" t="s">
        <v>415</v>
      </c>
      <c r="J21" s="29">
        <v>0.25</v>
      </c>
      <c r="K21" s="29" t="s">
        <v>40</v>
      </c>
      <c r="L21" s="29" t="s">
        <v>39</v>
      </c>
      <c r="M21" s="29">
        <v>0.01</v>
      </c>
      <c r="N21" s="29">
        <v>0.08</v>
      </c>
      <c r="O21" s="2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Table No. of flight hours</vt:lpstr>
      <vt:lpstr>Table No.  of slicks</vt:lpstr>
      <vt:lpstr>Table Total flghrs &amp; obs slicks</vt:lpstr>
      <vt:lpstr>Table ratio slicks &amp; flight hrs</vt:lpstr>
      <vt:lpstr>SatelliteDetections</vt:lpstr>
      <vt:lpstr>ObservedSpills</vt:lpstr>
      <vt:lpstr>TdHSpills</vt:lpstr>
      <vt:lpstr>T5_Observed_Spills</vt:lpstr>
      <vt:lpstr>T6_Observed_TdH_Spills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 </cp:lastModifiedBy>
  <cp:lastPrinted>2012-05-17T15:35:22Z</cp:lastPrinted>
  <dcterms:created xsi:type="dcterms:W3CDTF">2001-04-06T11:38:29Z</dcterms:created>
  <dcterms:modified xsi:type="dcterms:W3CDTF">2023-06-21T14:25:49Z</dcterms:modified>
</cp:coreProperties>
</file>