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osparbdc\ORG2\Bonn Agreement\Publications\AS_Data\"/>
    </mc:Choice>
  </mc:AlternateContent>
  <xr:revisionPtr revIDLastSave="0" documentId="13_ncr:1_{EBD432AA-6FD9-4554-9288-04C91CAA6D38}" xr6:coauthVersionLast="47" xr6:coauthVersionMax="47" xr10:uidLastSave="{00000000-0000-0000-0000-000000000000}"/>
  <bookViews>
    <workbookView xWindow="-120" yWindow="-120" windowWidth="29040" windowHeight="15840" tabRatio="838" activeTab="1" xr2:uid="{00000000-000D-0000-FFFF-FFFF00000000}"/>
  </bookViews>
  <sheets>
    <sheet name="SatelliteDetections" sheetId="31" r:id="rId1"/>
    <sheet name="ObservedSpills" sheetId="35" r:id="rId2"/>
    <sheet name="TdHSpills" sheetId="36" r:id="rId3"/>
  </sheets>
  <externalReferences>
    <externalReference r:id="rId4"/>
  </externalReferences>
  <definedNames>
    <definedName name="_xlnm._FilterDatabase" localSheetId="1" hidden="1">ObservedSpills!$A$1:$Q$280</definedName>
    <definedName name="_xlnm._FilterDatabase" localSheetId="2" hidden="1">TdHSpills!$A$1:$N$44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31" l="1"/>
  <c r="C9" i="31"/>
  <c r="G9" i="31"/>
  <c r="H9" i="31"/>
  <c r="H3" i="31" l="1"/>
  <c r="H4" i="31"/>
  <c r="H5" i="31"/>
  <c r="H6" i="31"/>
  <c r="H7" i="31"/>
  <c r="H8" i="31"/>
  <c r="H11" i="31"/>
  <c r="H12" i="31"/>
  <c r="H13" i="31" l="1"/>
  <c r="B13" i="31" l="1"/>
  <c r="G13" i="31" l="1"/>
  <c r="F13" i="31"/>
  <c r="E13" i="31"/>
  <c r="D13" i="31"/>
  <c r="C13" i="31"/>
</calcChain>
</file>

<file path=xl/sharedStrings.xml><?xml version="1.0" encoding="utf-8"?>
<sst xmlns="http://schemas.openxmlformats.org/spreadsheetml/2006/main" count="1993" uniqueCount="341">
  <si>
    <t>DK</t>
  </si>
  <si>
    <t>N</t>
  </si>
  <si>
    <t>UK</t>
  </si>
  <si>
    <t>Country</t>
  </si>
  <si>
    <t>Daylight</t>
  </si>
  <si>
    <t>Belgium</t>
  </si>
  <si>
    <t>Denmark</t>
  </si>
  <si>
    <t>France</t>
  </si>
  <si>
    <t>Germany</t>
  </si>
  <si>
    <t>Netherlands</t>
  </si>
  <si>
    <t>Norway</t>
  </si>
  <si>
    <t>Sweden</t>
  </si>
  <si>
    <t>Total</t>
  </si>
  <si>
    <t>Satellite detections</t>
  </si>
  <si>
    <t>Detected</t>
  </si>
  <si>
    <t>Year</t>
  </si>
  <si>
    <t>Spain</t>
  </si>
  <si>
    <t>Confirmed other substances</t>
  </si>
  <si>
    <t>Confirmed "unknown" spills</t>
  </si>
  <si>
    <t>Confirmed mineral oil</t>
  </si>
  <si>
    <t>Confirmed natural phenomena</t>
  </si>
  <si>
    <t>Nothing found</t>
  </si>
  <si>
    <t>Ireland</t>
  </si>
  <si>
    <t>Oil</t>
  </si>
  <si>
    <t>OS</t>
  </si>
  <si>
    <t>UNK</t>
  </si>
  <si>
    <t>TdH</t>
  </si>
  <si>
    <t>Spill ID</t>
  </si>
  <si>
    <t>Flight Type</t>
  </si>
  <si>
    <t>Day/Night</t>
  </si>
  <si>
    <t>Date</t>
  </si>
  <si>
    <t>Time</t>
  </si>
  <si>
    <t>Wind speed</t>
  </si>
  <si>
    <t>Wind direction</t>
  </si>
  <si>
    <t>Latitude</t>
  </si>
  <si>
    <t>Longitude</t>
  </si>
  <si>
    <t>Length</t>
  </si>
  <si>
    <t>Width</t>
  </si>
  <si>
    <t>Area</t>
  </si>
  <si>
    <t>Spill category</t>
  </si>
  <si>
    <t>Estimated volume</t>
  </si>
  <si>
    <t>Polluter</t>
  </si>
  <si>
    <t>BE-01</t>
  </si>
  <si>
    <t>D</t>
  </si>
  <si>
    <t>BE-02</t>
  </si>
  <si>
    <t>BE-03</t>
  </si>
  <si>
    <t>OIL</t>
  </si>
  <si>
    <t>BE-04</t>
  </si>
  <si>
    <t>SHIP</t>
  </si>
  <si>
    <t>RIG</t>
  </si>
  <si>
    <t>CP Area</t>
  </si>
  <si>
    <t>Area Cov</t>
  </si>
  <si>
    <t>Daylight or Darkness?</t>
  </si>
  <si>
    <t>Detection ID</t>
  </si>
  <si>
    <t>If Oil: Min Volume</t>
  </si>
  <si>
    <t>If Oil: Max Volume</t>
  </si>
  <si>
    <t>Polluter Type</t>
  </si>
  <si>
    <t>NO</t>
  </si>
  <si>
    <t>Not checked</t>
  </si>
  <si>
    <t>IE-01</t>
  </si>
  <si>
    <t>IE-02</t>
  </si>
  <si>
    <t>IE-03</t>
  </si>
  <si>
    <t>IE-04</t>
  </si>
  <si>
    <t>UNKNOWN</t>
  </si>
  <si>
    <t>NL-01</t>
  </si>
  <si>
    <t>NL-02</t>
  </si>
  <si>
    <t>NL/GER-01</t>
  </si>
  <si>
    <t>NL/GER-02</t>
  </si>
  <si>
    <t>NL-03</t>
  </si>
  <si>
    <t>NL-04</t>
  </si>
  <si>
    <t>NL-05</t>
  </si>
  <si>
    <t>NL/GER-03</t>
  </si>
  <si>
    <t>NL-06</t>
  </si>
  <si>
    <t>NL-07</t>
  </si>
  <si>
    <t>NL-08</t>
  </si>
  <si>
    <t>NL-09</t>
  </si>
  <si>
    <t>NL-10</t>
  </si>
  <si>
    <t>NL-11</t>
  </si>
  <si>
    <t>NL-12</t>
  </si>
  <si>
    <t>NL/GER-04</t>
  </si>
  <si>
    <t>NL/GER-05</t>
  </si>
  <si>
    <t>NL/GER-06</t>
  </si>
  <si>
    <t>NL-13</t>
  </si>
  <si>
    <t>NL/GER-07</t>
  </si>
  <si>
    <t>NL/GER-08</t>
  </si>
  <si>
    <t>NL-16</t>
  </si>
  <si>
    <t>NL-17</t>
  </si>
  <si>
    <t>NL-18</t>
  </si>
  <si>
    <t>NL/GER-09</t>
  </si>
  <si>
    <t>NL/GER-10</t>
  </si>
  <si>
    <t>NL/GER-11</t>
  </si>
  <si>
    <t>NL-22</t>
  </si>
  <si>
    <t>NL-23</t>
  </si>
  <si>
    <t>NL-24</t>
  </si>
  <si>
    <t>NL-25</t>
  </si>
  <si>
    <t>NL-26</t>
  </si>
  <si>
    <t>NL-27</t>
  </si>
  <si>
    <t>NL-28</t>
  </si>
  <si>
    <t>NL-29</t>
  </si>
  <si>
    <t>NL/GER-12</t>
  </si>
  <si>
    <t>NL/GER-13</t>
  </si>
  <si>
    <t>NL-30</t>
  </si>
  <si>
    <t>NL-31</t>
  </si>
  <si>
    <t>NL-32</t>
  </si>
  <si>
    <t>NL-33</t>
  </si>
  <si>
    <t>NL-34</t>
  </si>
  <si>
    <t>NL-35</t>
  </si>
  <si>
    <t>NL-36</t>
  </si>
  <si>
    <t>NL-37</t>
  </si>
  <si>
    <t>NL-38</t>
  </si>
  <si>
    <t>NL/GER-14</t>
  </si>
  <si>
    <t>NL-39</t>
  </si>
  <si>
    <t>NL-40</t>
  </si>
  <si>
    <t>NL-41</t>
  </si>
  <si>
    <t>NL/BE-01</t>
  </si>
  <si>
    <t>NL-42</t>
  </si>
  <si>
    <t>NL-43</t>
  </si>
  <si>
    <t>NL-44</t>
  </si>
  <si>
    <t>NL-45</t>
  </si>
  <si>
    <t>NL/BE-02</t>
  </si>
  <si>
    <t>NL-46</t>
  </si>
  <si>
    <t>NL-48</t>
  </si>
  <si>
    <t>NL-49</t>
  </si>
  <si>
    <t>NL/BE-03</t>
  </si>
  <si>
    <t>NL/BE-04</t>
  </si>
  <si>
    <t>NL-50</t>
  </si>
  <si>
    <t>NL/GER-15</t>
  </si>
  <si>
    <t>NL-51</t>
  </si>
  <si>
    <t>NL-52</t>
  </si>
  <si>
    <t>NL-53</t>
  </si>
  <si>
    <t>NL-54</t>
  </si>
  <si>
    <t>NL-55</t>
  </si>
  <si>
    <t>NL-56</t>
  </si>
  <si>
    <t>NL-57</t>
  </si>
  <si>
    <t>NL-58</t>
  </si>
  <si>
    <t>NL-59</t>
  </si>
  <si>
    <t>NL-60</t>
  </si>
  <si>
    <t>NL-61</t>
  </si>
  <si>
    <t>NL-62</t>
  </si>
  <si>
    <t>NL-63</t>
  </si>
  <si>
    <t>NL-64</t>
  </si>
  <si>
    <t>NL-65</t>
  </si>
  <si>
    <t>NL-66</t>
  </si>
  <si>
    <t>NL/GER-16</t>
  </si>
  <si>
    <t>NL/GER-17</t>
  </si>
  <si>
    <t>NL-67</t>
  </si>
  <si>
    <t>NL-68</t>
  </si>
  <si>
    <t>NL-69</t>
  </si>
  <si>
    <t>NL/GER-18</t>
  </si>
  <si>
    <t>NL-70</t>
  </si>
  <si>
    <t>NL-71</t>
  </si>
  <si>
    <t>NL-72</t>
  </si>
  <si>
    <t>NL-73</t>
  </si>
  <si>
    <t>NL-74</t>
  </si>
  <si>
    <t>NL-75</t>
  </si>
  <si>
    <t>NL-76</t>
  </si>
  <si>
    <t>NL/GER-19</t>
  </si>
  <si>
    <t>NL-77</t>
  </si>
  <si>
    <t>NL-78</t>
  </si>
  <si>
    <t>NL-79</t>
  </si>
  <si>
    <t>NL/GER-20</t>
  </si>
  <si>
    <t>NL/GER-21</t>
  </si>
  <si>
    <t>NL/GER-22</t>
  </si>
  <si>
    <t>NL/GER-23</t>
  </si>
  <si>
    <t>NL/GER-24</t>
  </si>
  <si>
    <t>NL/GER-25</t>
  </si>
  <si>
    <t>NL-80</t>
  </si>
  <si>
    <t>NL-81</t>
  </si>
  <si>
    <t>NL-82</t>
  </si>
  <si>
    <t>NL-83</t>
  </si>
  <si>
    <t>NL/GER-26</t>
  </si>
  <si>
    <t>NL/GER-27</t>
  </si>
  <si>
    <t>NL-84</t>
  </si>
  <si>
    <t>NL-85</t>
  </si>
  <si>
    <t>NL-86</t>
  </si>
  <si>
    <t>NL-87</t>
  </si>
  <si>
    <t>NL-88</t>
  </si>
  <si>
    <t>NL/GER-28</t>
  </si>
  <si>
    <t>NL-91</t>
  </si>
  <si>
    <t>NL-92</t>
  </si>
  <si>
    <t>NL-93</t>
  </si>
  <si>
    <t>NL/GER-29</t>
  </si>
  <si>
    <t>NL-94</t>
  </si>
  <si>
    <t>NL-95</t>
  </si>
  <si>
    <t>NL-96</t>
  </si>
  <si>
    <t>NL-97</t>
  </si>
  <si>
    <t>NL-98</t>
  </si>
  <si>
    <t>NL-99</t>
  </si>
  <si>
    <t>NL-100</t>
  </si>
  <si>
    <t>NL-101</t>
  </si>
  <si>
    <t>NL-102</t>
  </si>
  <si>
    <t>NL-103</t>
  </si>
  <si>
    <t>NL-104</t>
  </si>
  <si>
    <t>NL-105</t>
  </si>
  <si>
    <t>NL-106</t>
  </si>
  <si>
    <t>NL/GER-30</t>
  </si>
  <si>
    <t>NL-108</t>
  </si>
  <si>
    <t>NL-109</t>
  </si>
  <si>
    <t>NL-110</t>
  </si>
  <si>
    <t>NL-111</t>
  </si>
  <si>
    <t>NL-112</t>
  </si>
  <si>
    <t>NL-113</t>
  </si>
  <si>
    <t>NL-114</t>
  </si>
  <si>
    <t>NL-115</t>
  </si>
  <si>
    <t>NL-116</t>
  </si>
  <si>
    <t>NL-117</t>
  </si>
  <si>
    <t>NL-118</t>
  </si>
  <si>
    <t>NL-119</t>
  </si>
  <si>
    <t>NL/GER-31</t>
  </si>
  <si>
    <t>Rig</t>
  </si>
  <si>
    <t>SE-01</t>
  </si>
  <si>
    <t>SE-02</t>
  </si>
  <si>
    <t>SE-03</t>
  </si>
  <si>
    <t>SE-04</t>
  </si>
  <si>
    <t>SE-05</t>
  </si>
  <si>
    <t>SE-06</t>
  </si>
  <si>
    <t>SE-07</t>
  </si>
  <si>
    <t>UK-01</t>
  </si>
  <si>
    <t>UK-02</t>
  </si>
  <si>
    <t>UK-03</t>
  </si>
  <si>
    <t>UK-04</t>
  </si>
  <si>
    <t>UK-05</t>
  </si>
  <si>
    <t>UK-06</t>
  </si>
  <si>
    <t>OTHER</t>
  </si>
  <si>
    <t>14:30</t>
  </si>
  <si>
    <t>08:45</t>
  </si>
  <si>
    <t>09:13</t>
  </si>
  <si>
    <t>GE-01</t>
  </si>
  <si>
    <t>GE-02</t>
  </si>
  <si>
    <t>GE-03</t>
  </si>
  <si>
    <t>GE-04</t>
  </si>
  <si>
    <t>GE-05</t>
  </si>
  <si>
    <t>GE-06</t>
  </si>
  <si>
    <t>GE-07</t>
  </si>
  <si>
    <t>GE-08</t>
  </si>
  <si>
    <t>GE-09</t>
  </si>
  <si>
    <t>GE-10</t>
  </si>
  <si>
    <t>GE-11</t>
  </si>
  <si>
    <t>GE-12</t>
  </si>
  <si>
    <t>GE-13</t>
  </si>
  <si>
    <t>GE-14</t>
  </si>
  <si>
    <t>GE-15</t>
  </si>
  <si>
    <t>GE-16</t>
  </si>
  <si>
    <t>GE-17</t>
  </si>
  <si>
    <t>GE-18</t>
  </si>
  <si>
    <t>GE-19</t>
  </si>
  <si>
    <t>GE-20</t>
  </si>
  <si>
    <t>GE-21</t>
  </si>
  <si>
    <t>GE-22</t>
  </si>
  <si>
    <t>GE-23</t>
  </si>
  <si>
    <t>GE-24</t>
  </si>
  <si>
    <t>GE-25</t>
  </si>
  <si>
    <t>GE-26</t>
  </si>
  <si>
    <t>GE-27</t>
  </si>
  <si>
    <t>GE-28</t>
  </si>
  <si>
    <t>GE-29</t>
  </si>
  <si>
    <t>GE-30</t>
  </si>
  <si>
    <t>GE-31</t>
  </si>
  <si>
    <t>GE-32</t>
  </si>
  <si>
    <t>GE-33</t>
  </si>
  <si>
    <t>GE-34</t>
  </si>
  <si>
    <t>GE-35</t>
  </si>
  <si>
    <t>GE-36</t>
  </si>
  <si>
    <t>GE-37</t>
  </si>
  <si>
    <t>GE-38</t>
  </si>
  <si>
    <t>GE-39</t>
  </si>
  <si>
    <t>GE-40</t>
  </si>
  <si>
    <t>GE-41</t>
  </si>
  <si>
    <t>GE-42</t>
  </si>
  <si>
    <t>GE-43</t>
  </si>
  <si>
    <t>GE-44</t>
  </si>
  <si>
    <t>IE-05</t>
  </si>
  <si>
    <t>IE-06</t>
  </si>
  <si>
    <t>SP-02</t>
  </si>
  <si>
    <t>SP-08</t>
  </si>
  <si>
    <t>SP-09</t>
  </si>
  <si>
    <t>SP-10</t>
  </si>
  <si>
    <t>SP-11</t>
  </si>
  <si>
    <t>SP-12</t>
  </si>
  <si>
    <t>SP-13</t>
  </si>
  <si>
    <t>SP-14</t>
  </si>
  <si>
    <t>SP-15</t>
  </si>
  <si>
    <t>SP-16</t>
  </si>
  <si>
    <t>SP-17</t>
  </si>
  <si>
    <t>SP-18</t>
  </si>
  <si>
    <t>SP-19</t>
  </si>
  <si>
    <t>SP-20</t>
  </si>
  <si>
    <t>SP-21</t>
  </si>
  <si>
    <t>SP-22</t>
  </si>
  <si>
    <t>SP-23</t>
  </si>
  <si>
    <t>NO-02</t>
  </si>
  <si>
    <t>NO-19</t>
  </si>
  <si>
    <t>NO-08</t>
  </si>
  <si>
    <t>NO-09</t>
  </si>
  <si>
    <t>NO-10</t>
  </si>
  <si>
    <t>NO-12</t>
  </si>
  <si>
    <t>NO-13</t>
  </si>
  <si>
    <t>NO-15</t>
  </si>
  <si>
    <t>NO-16</t>
  </si>
  <si>
    <t>NO-17</t>
  </si>
  <si>
    <t>NL-14</t>
  </si>
  <si>
    <t>NL-19</t>
  </si>
  <si>
    <t>NL-20</t>
  </si>
  <si>
    <t>NL-21</t>
  </si>
  <si>
    <t>NL-89</t>
  </si>
  <si>
    <t>NL-107</t>
  </si>
  <si>
    <t>FR-01</t>
  </si>
  <si>
    <t>FR-02</t>
  </si>
  <si>
    <t>FR-03</t>
  </si>
  <si>
    <t>FR-04</t>
  </si>
  <si>
    <t>FR-05</t>
  </si>
  <si>
    <t>FR-06</t>
  </si>
  <si>
    <t>FR-07</t>
  </si>
  <si>
    <t>UK-7</t>
  </si>
  <si>
    <t>UK-8</t>
  </si>
  <si>
    <t>UK-9</t>
  </si>
  <si>
    <t>SP-01</t>
  </si>
  <si>
    <t>SP-03</t>
  </si>
  <si>
    <t>SP-04</t>
  </si>
  <si>
    <t>SP-05</t>
  </si>
  <si>
    <t>SP-06</t>
  </si>
  <si>
    <t>SP-07</t>
  </si>
  <si>
    <t>DK-2</t>
  </si>
  <si>
    <t>DK-4</t>
  </si>
  <si>
    <t>DK-7</t>
  </si>
  <si>
    <t>DK-8</t>
  </si>
  <si>
    <t>DK-9</t>
  </si>
  <si>
    <t>DK-10</t>
  </si>
  <si>
    <t>DK-11</t>
  </si>
  <si>
    <t>DK-13</t>
  </si>
  <si>
    <t>DK-14</t>
  </si>
  <si>
    <t>DK-15</t>
  </si>
  <si>
    <t>DK-16</t>
  </si>
  <si>
    <t>DK-20</t>
  </si>
  <si>
    <t>DK-21</t>
  </si>
  <si>
    <t>DK-27</t>
  </si>
  <si>
    <t>DK-28</t>
  </si>
  <si>
    <t>DK-38</t>
  </si>
  <si>
    <t>DK-39</t>
  </si>
  <si>
    <t>DK-41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</si>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</sst>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7" formatCode="dd/mm/yyyy;@"/>
    <numFmt numFmtId="168" formatCode="0.0000"/>
    <numFmt numFmtId="169" formatCode="0.000"/>
    <numFmt numFmtId="170" formatCode="h:mm;@"/>
    <numFmt numFmtId="171" formatCode="0.00000"/>
    <numFmt numFmtId="172" formatCode="[$-C0A]d\-mmm;@"/>
    <numFmt numFmtId="173" formatCode="#,##0.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Verdana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3" fillId="0" borderId="0"/>
    <xf numFmtId="0" fontId="4" fillId="0" borderId="0"/>
    <xf numFmtId="0" fontId="2" fillId="0" borderId="0"/>
    <xf numFmtId="9" fontId="8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10" fillId="0" borderId="0"/>
    <xf numFmtId="0" fontId="4" fillId="0" borderId="0"/>
    <xf numFmtId="172" fontId="14" fillId="0" borderId="0"/>
    <xf numFmtId="0" fontId="14" fillId="0" borderId="0"/>
    <xf numFmtId="0" fontId="4" fillId="0" borderId="0"/>
  </cellStyleXfs>
  <cellXfs count="115">
    <xf numFmtId="0" fontId="0" fillId="0" borderId="0" xfId="0"/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/>
    <xf numFmtId="1" fontId="6" fillId="0" borderId="1" xfId="0" quotePrefix="1" applyNumberFormat="1" applyFont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20" fontId="9" fillId="0" borderId="0" xfId="0" applyNumberFormat="1" applyFont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1" fontId="9" fillId="0" borderId="0" xfId="2" applyNumberFormat="1" applyFont="1" applyAlignment="1">
      <alignment horizontal="center" vertical="center"/>
    </xf>
    <xf numFmtId="168" fontId="9" fillId="0" borderId="0" xfId="2" applyNumberFormat="1" applyFont="1" applyAlignment="1">
      <alignment horizontal="center" vertical="center"/>
    </xf>
    <xf numFmtId="167" fontId="9" fillId="0" borderId="0" xfId="2" applyNumberFormat="1" applyFont="1" applyAlignment="1">
      <alignment horizontal="center" vertical="center"/>
    </xf>
    <xf numFmtId="169" fontId="9" fillId="0" borderId="0" xfId="2" applyNumberFormat="1" applyFont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169" fontId="9" fillId="0" borderId="0" xfId="2" applyNumberFormat="1" applyFont="1" applyAlignment="1">
      <alignment horizontal="center" vertical="center" wrapText="1"/>
    </xf>
    <xf numFmtId="1" fontId="9" fillId="0" borderId="0" xfId="2" applyNumberFormat="1" applyFont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169" fontId="9" fillId="0" borderId="0" xfId="0" applyNumberFormat="1" applyFont="1" applyAlignment="1">
      <alignment horizontal="left"/>
    </xf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171" fontId="9" fillId="0" borderId="0" xfId="5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20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center"/>
    </xf>
    <xf numFmtId="0" fontId="9" fillId="0" borderId="0" xfId="2" applyFont="1" applyAlignment="1">
      <alignment horizontal="left"/>
    </xf>
    <xf numFmtId="0" fontId="9" fillId="0" borderId="8" xfId="0" applyFont="1" applyBorder="1" applyAlignment="1">
      <alignment horizontal="left"/>
    </xf>
    <xf numFmtId="0" fontId="13" fillId="0" borderId="0" xfId="2" applyFont="1" applyAlignment="1">
      <alignment horizontal="left" vertical="top"/>
    </xf>
    <xf numFmtId="2" fontId="9" fillId="0" borderId="0" xfId="0" applyNumberFormat="1" applyFont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167" fontId="7" fillId="0" borderId="0" xfId="0" applyNumberFormat="1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168" fontId="7" fillId="0" borderId="0" xfId="0" applyNumberFormat="1" applyFont="1" applyAlignment="1">
      <alignment horizontal="left" vertical="center"/>
    </xf>
    <xf numFmtId="169" fontId="7" fillId="0" borderId="0" xfId="0" applyNumberFormat="1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20" fontId="9" fillId="0" borderId="0" xfId="0" applyNumberFormat="1" applyFont="1" applyAlignment="1">
      <alignment horizontal="left" vertical="center"/>
    </xf>
    <xf numFmtId="167" fontId="9" fillId="0" borderId="0" xfId="0" applyNumberFormat="1" applyFont="1" applyAlignment="1">
      <alignment horizontal="left"/>
    </xf>
    <xf numFmtId="168" fontId="9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left"/>
    </xf>
    <xf numFmtId="0" fontId="13" fillId="0" borderId="8" xfId="8" applyFont="1" applyBorder="1" applyAlignment="1">
      <alignment horizontal="left" wrapText="1"/>
    </xf>
    <xf numFmtId="14" fontId="13" fillId="0" borderId="8" xfId="8" applyNumberFormat="1" applyFont="1" applyBorder="1" applyAlignment="1">
      <alignment horizontal="left" wrapText="1"/>
    </xf>
    <xf numFmtId="170" fontId="13" fillId="0" borderId="8" xfId="8" applyNumberFormat="1" applyFont="1" applyBorder="1" applyAlignment="1">
      <alignment horizontal="left" wrapText="1"/>
    </xf>
    <xf numFmtId="1" fontId="13" fillId="0" borderId="0" xfId="8" applyNumberFormat="1" applyFont="1" applyAlignment="1">
      <alignment horizontal="left" wrapText="1"/>
    </xf>
    <xf numFmtId="164" fontId="13" fillId="0" borderId="8" xfId="8" applyNumberFormat="1" applyFont="1" applyBorder="1" applyAlignment="1">
      <alignment horizontal="left" wrapText="1"/>
    </xf>
    <xf numFmtId="1" fontId="9" fillId="0" borderId="8" xfId="0" applyNumberFormat="1" applyFont="1" applyBorder="1" applyAlignment="1">
      <alignment horizontal="left"/>
    </xf>
    <xf numFmtId="164" fontId="9" fillId="0" borderId="8" xfId="0" applyNumberFormat="1" applyFont="1" applyBorder="1" applyAlignment="1">
      <alignment horizontal="left"/>
    </xf>
    <xf numFmtId="1" fontId="13" fillId="0" borderId="8" xfId="8" applyNumberFormat="1" applyFont="1" applyBorder="1" applyAlignment="1">
      <alignment horizontal="left" wrapText="1"/>
    </xf>
    <xf numFmtId="1" fontId="13" fillId="0" borderId="0" xfId="8" applyNumberFormat="1" applyFont="1" applyAlignment="1">
      <alignment horizontal="left"/>
    </xf>
    <xf numFmtId="1" fontId="13" fillId="0" borderId="8" xfId="8" applyNumberFormat="1" applyFont="1" applyBorder="1" applyAlignment="1">
      <alignment horizontal="left"/>
    </xf>
    <xf numFmtId="164" fontId="13" fillId="0" borderId="8" xfId="8" applyNumberFormat="1" applyFont="1" applyBorder="1" applyAlignment="1">
      <alignment horizontal="left"/>
    </xf>
    <xf numFmtId="14" fontId="9" fillId="0" borderId="8" xfId="0" applyNumberFormat="1" applyFont="1" applyBorder="1" applyAlignment="1">
      <alignment horizontal="left"/>
    </xf>
    <xf numFmtId="20" fontId="9" fillId="0" borderId="8" xfId="0" applyNumberFormat="1" applyFont="1" applyBorder="1" applyAlignment="1">
      <alignment horizontal="left"/>
    </xf>
    <xf numFmtId="169" fontId="9" fillId="0" borderId="8" xfId="0" applyNumberFormat="1" applyFont="1" applyBorder="1" applyAlignment="1">
      <alignment horizontal="left"/>
    </xf>
    <xf numFmtId="0" fontId="13" fillId="0" borderId="0" xfId="8" applyFont="1" applyAlignment="1">
      <alignment horizontal="left" wrapText="1"/>
    </xf>
    <xf numFmtId="164" fontId="13" fillId="0" borderId="0" xfId="8" applyNumberFormat="1" applyFont="1" applyAlignment="1">
      <alignment horizontal="left" wrapText="1"/>
    </xf>
    <xf numFmtId="0" fontId="13" fillId="0" borderId="9" xfId="8" applyFont="1" applyBorder="1" applyAlignment="1">
      <alignment horizontal="left" wrapText="1"/>
    </xf>
    <xf numFmtId="14" fontId="13" fillId="0" borderId="9" xfId="8" applyNumberFormat="1" applyFont="1" applyBorder="1" applyAlignment="1">
      <alignment horizontal="left" wrapText="1"/>
    </xf>
    <xf numFmtId="170" fontId="13" fillId="0" borderId="9" xfId="8" applyNumberFormat="1" applyFont="1" applyBorder="1" applyAlignment="1">
      <alignment horizontal="left" wrapText="1"/>
    </xf>
    <xf numFmtId="14" fontId="13" fillId="0" borderId="0" xfId="8" applyNumberFormat="1" applyFont="1" applyAlignment="1">
      <alignment horizontal="left" wrapText="1"/>
    </xf>
    <xf numFmtId="170" fontId="13" fillId="0" borderId="0" xfId="8" applyNumberFormat="1" applyFont="1" applyAlignment="1">
      <alignment horizontal="left" wrapText="1"/>
    </xf>
    <xf numFmtId="20" fontId="9" fillId="0" borderId="0" xfId="0" applyNumberFormat="1" applyFont="1" applyAlignment="1" applyProtection="1">
      <alignment horizontal="left"/>
      <protection locked="0"/>
    </xf>
    <xf numFmtId="168" fontId="1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20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173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170" fontId="9" fillId="0" borderId="0" xfId="0" applyNumberFormat="1" applyFont="1" applyAlignment="1">
      <alignment horizontal="left"/>
    </xf>
    <xf numFmtId="170" fontId="9" fillId="0" borderId="8" xfId="0" applyNumberFormat="1" applyFont="1" applyBorder="1" applyAlignment="1">
      <alignment horizontal="left"/>
    </xf>
    <xf numFmtId="14" fontId="9" fillId="0" borderId="9" xfId="0" applyNumberFormat="1" applyFont="1" applyBorder="1" applyAlignment="1">
      <alignment horizontal="left"/>
    </xf>
    <xf numFmtId="170" fontId="9" fillId="0" borderId="9" xfId="0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167" fontId="9" fillId="0" borderId="0" xfId="2" applyNumberFormat="1" applyFont="1" applyAlignment="1">
      <alignment horizontal="left"/>
    </xf>
    <xf numFmtId="21" fontId="9" fillId="0" borderId="0" xfId="2" applyNumberFormat="1" applyFont="1" applyAlignment="1" applyProtection="1">
      <alignment horizontal="left"/>
      <protection locked="0"/>
    </xf>
    <xf numFmtId="2" fontId="9" fillId="0" borderId="0" xfId="2" applyNumberFormat="1" applyFont="1" applyAlignment="1">
      <alignment horizontal="left"/>
    </xf>
    <xf numFmtId="169" fontId="9" fillId="0" borderId="0" xfId="2" applyNumberFormat="1" applyFont="1" applyAlignment="1">
      <alignment horizontal="left"/>
    </xf>
    <xf numFmtId="168" fontId="9" fillId="0" borderId="0" xfId="2" applyNumberFormat="1" applyFont="1" applyAlignment="1">
      <alignment horizontal="left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 wrapText="1"/>
    </xf>
    <xf numFmtId="167" fontId="13" fillId="0" borderId="0" xfId="2" applyNumberFormat="1" applyFont="1" applyAlignment="1">
      <alignment horizontal="left" vertical="center"/>
    </xf>
    <xf numFmtId="21" fontId="13" fillId="0" borderId="0" xfId="2" applyNumberFormat="1" applyFont="1" applyAlignment="1" applyProtection="1">
      <alignment horizontal="left" vertical="center"/>
      <protection locked="0"/>
    </xf>
    <xf numFmtId="2" fontId="13" fillId="0" borderId="0" xfId="2" applyNumberFormat="1" applyFont="1" applyAlignment="1">
      <alignment horizontal="left" vertical="center"/>
    </xf>
    <xf numFmtId="169" fontId="13" fillId="0" borderId="0" xfId="2" applyNumberFormat="1" applyFont="1" applyAlignment="1">
      <alignment horizontal="left" vertical="center"/>
    </xf>
    <xf numFmtId="168" fontId="13" fillId="0" borderId="0" xfId="2" applyNumberFormat="1" applyFont="1" applyAlignment="1">
      <alignment horizontal="left" vertical="center"/>
    </xf>
    <xf numFmtId="0" fontId="13" fillId="0" borderId="0" xfId="2" applyFont="1" applyAlignment="1">
      <alignment horizontal="left" vertical="top" wrapText="1"/>
    </xf>
    <xf numFmtId="167" fontId="13" fillId="0" borderId="0" xfId="2" applyNumberFormat="1" applyFont="1" applyAlignment="1">
      <alignment horizontal="left" vertical="top"/>
    </xf>
    <xf numFmtId="21" fontId="13" fillId="0" borderId="0" xfId="2" applyNumberFormat="1" applyFont="1" applyAlignment="1" applyProtection="1">
      <alignment horizontal="left" vertical="top"/>
      <protection locked="0"/>
    </xf>
    <xf numFmtId="2" fontId="13" fillId="0" borderId="0" xfId="2" applyNumberFormat="1" applyFont="1" applyAlignment="1">
      <alignment horizontal="left" vertical="top"/>
    </xf>
    <xf numFmtId="169" fontId="13" fillId="0" borderId="0" xfId="2" applyNumberFormat="1" applyFont="1" applyAlignment="1">
      <alignment horizontal="left" vertical="top"/>
    </xf>
    <xf numFmtId="168" fontId="13" fillId="0" borderId="0" xfId="2" applyNumberFormat="1" applyFont="1" applyAlignment="1">
      <alignment horizontal="left" vertical="top"/>
    </xf>
  </cellXfs>
  <cellStyles count="13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8 3 2" xfId="10" xr:uid="{FB94F465-C8A5-48E2-9C05-4647BCBFC2C9}"/>
    <cellStyle name="Normal 8 3 3" xfId="11" xr:uid="{F9E6BF7A-48AD-4C47-8DE4-8D79F06D7A89}"/>
    <cellStyle name="Percent 2" xfId="4" xr:uid="{00000000-0005-0000-0000-000005000000}"/>
    <cellStyle name="Standaard 2" xfId="5" xr:uid="{00000000-0005-0000-0000-000006000000}"/>
    <cellStyle name="Standaard 2 2" xfId="6" xr:uid="{00000000-0005-0000-0000-000007000000}"/>
    <cellStyle name="Standaard 2 3" xfId="12" xr:uid="{FB9F7FC4-CA0F-4000-AC94-AC4010F8865B}"/>
    <cellStyle name="Standaard 3" xfId="7" xr:uid="{00000000-0005-0000-0000-000008000000}"/>
    <cellStyle name="Standaard_Blad1" xfId="8" xr:uid="{00000000-0005-0000-0000-000009000000}"/>
    <cellStyle name="Standard 2" xfId="9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parbdc\ORG3\DATA\Bonn_Agreement\Aerial_Surveillance\2018\BA_AS_2018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No. of flight hours"/>
      <sheetName val="Table No.  of slicks"/>
      <sheetName val="Table Total flghrs &amp; obs slicks"/>
      <sheetName val="Table ratio slicks &amp; flight hrs"/>
      <sheetName val="CHECKS"/>
      <sheetName val="Summary All Flights"/>
      <sheetName val="T1 - Summary National flights"/>
      <sheetName val="T2 - Satellite detections"/>
      <sheetName val="T3 - CEPCO"/>
      <sheetName val="T4 - TdH"/>
      <sheetName val="T5 - Spill Sizes"/>
      <sheetName val="T6 - Super CEPCO"/>
      <sheetName val="ObservedSpills"/>
      <sheetName val="TdHSpil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048559">
          <cell r="A1048559" t="str">
            <v>Detections confirmed/observed as mineral oil spills</v>
          </cell>
          <cell r="B1048559" t="str">
            <v>Detections confirmed/observed as other substances</v>
          </cell>
          <cell r="C1048559" t="str">
            <v>"Unknown" Detections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3"/>
  <sheetViews>
    <sheetView zoomScaleNormal="100" workbookViewId="0">
      <selection activeCell="C20" sqref="C20"/>
    </sheetView>
  </sheetViews>
  <sheetFormatPr defaultColWidth="9.140625" defaultRowHeight="12" x14ac:dyDescent="0.2"/>
  <cols>
    <col min="1" max="1" width="12.7109375" style="3" customWidth="1"/>
    <col min="2" max="2" width="10" style="3" bestFit="1" customWidth="1"/>
    <col min="3" max="3" width="19" style="3" bestFit="1" customWidth="1"/>
    <col min="4" max="4" width="20.42578125" style="3" customWidth="1"/>
    <col min="5" max="5" width="16.5703125" style="3" customWidth="1"/>
    <col min="6" max="6" width="18.42578125" style="3" customWidth="1"/>
    <col min="7" max="7" width="12.42578125" style="3" bestFit="1" customWidth="1"/>
    <col min="8" max="16384" width="9.140625" style="3"/>
  </cols>
  <sheetData>
    <row r="1" spans="1:8" ht="12" customHeight="1" x14ac:dyDescent="0.2">
      <c r="A1" s="49" t="s">
        <v>3</v>
      </c>
      <c r="B1" s="51" t="s">
        <v>13</v>
      </c>
      <c r="C1" s="52"/>
      <c r="D1" s="52"/>
      <c r="E1" s="52"/>
      <c r="F1" s="52"/>
      <c r="G1" s="52"/>
      <c r="H1" s="53"/>
    </row>
    <row r="2" spans="1:8" ht="24" x14ac:dyDescent="0.2">
      <c r="A2" s="50"/>
      <c r="B2" s="8" t="s">
        <v>14</v>
      </c>
      <c r="C2" s="8" t="s">
        <v>19</v>
      </c>
      <c r="D2" s="8" t="s">
        <v>17</v>
      </c>
      <c r="E2" s="8" t="s">
        <v>18</v>
      </c>
      <c r="F2" s="9" t="s">
        <v>20</v>
      </c>
      <c r="G2" s="9" t="s">
        <v>21</v>
      </c>
      <c r="H2" s="9" t="s">
        <v>58</v>
      </c>
    </row>
    <row r="3" spans="1:8" x14ac:dyDescent="0.2">
      <c r="A3" s="5" t="s">
        <v>5</v>
      </c>
      <c r="B3" s="1">
        <v>8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>B3-SUM(C3:G3)</f>
        <v>8</v>
      </c>
    </row>
    <row r="4" spans="1:8" x14ac:dyDescent="0.2">
      <c r="A4" s="5" t="s">
        <v>6</v>
      </c>
      <c r="B4" s="1">
        <v>233</v>
      </c>
      <c r="C4" s="1">
        <v>52</v>
      </c>
      <c r="D4" s="1">
        <v>45</v>
      </c>
      <c r="E4" s="1">
        <v>3</v>
      </c>
      <c r="F4" s="1">
        <v>6</v>
      </c>
      <c r="G4" s="1">
        <v>56</v>
      </c>
      <c r="H4" s="1">
        <f t="shared" ref="H4:H12" si="0">B4-SUM(C4:G4)</f>
        <v>71</v>
      </c>
    </row>
    <row r="5" spans="1:8" x14ac:dyDescent="0.2">
      <c r="A5" s="5" t="s">
        <v>7</v>
      </c>
      <c r="B5" s="1">
        <v>75</v>
      </c>
      <c r="C5" s="1">
        <v>7</v>
      </c>
      <c r="D5" s="1">
        <v>1</v>
      </c>
      <c r="E5" s="1">
        <v>0</v>
      </c>
      <c r="F5" s="1">
        <v>1</v>
      </c>
      <c r="G5" s="1">
        <v>17</v>
      </c>
      <c r="H5" s="1">
        <f t="shared" si="0"/>
        <v>49</v>
      </c>
    </row>
    <row r="6" spans="1:8" x14ac:dyDescent="0.2">
      <c r="A6" s="6" t="s">
        <v>8</v>
      </c>
      <c r="B6" s="2">
        <v>65</v>
      </c>
      <c r="C6" s="2">
        <v>1</v>
      </c>
      <c r="D6" s="2">
        <v>22</v>
      </c>
      <c r="E6" s="2">
        <v>7</v>
      </c>
      <c r="F6" s="2">
        <v>8</v>
      </c>
      <c r="G6" s="2">
        <v>21</v>
      </c>
      <c r="H6" s="1">
        <f t="shared" si="0"/>
        <v>6</v>
      </c>
    </row>
    <row r="7" spans="1:8" x14ac:dyDescent="0.2">
      <c r="A7" s="6" t="s">
        <v>22</v>
      </c>
      <c r="B7" s="2">
        <v>31</v>
      </c>
      <c r="C7" s="2">
        <v>3</v>
      </c>
      <c r="D7" s="2">
        <v>1</v>
      </c>
      <c r="E7" s="2">
        <v>1</v>
      </c>
      <c r="F7" s="2">
        <v>3</v>
      </c>
      <c r="G7" s="2">
        <v>11</v>
      </c>
      <c r="H7" s="1">
        <f t="shared" si="0"/>
        <v>12</v>
      </c>
    </row>
    <row r="8" spans="1:8" x14ac:dyDescent="0.2">
      <c r="A8" s="5" t="s">
        <v>9</v>
      </c>
      <c r="B8" s="1">
        <v>173</v>
      </c>
      <c r="C8" s="1">
        <v>4</v>
      </c>
      <c r="D8" s="1">
        <v>9</v>
      </c>
      <c r="E8" s="1">
        <v>10</v>
      </c>
      <c r="F8" s="1">
        <v>0</v>
      </c>
      <c r="G8" s="1">
        <v>20</v>
      </c>
      <c r="H8" s="1">
        <f t="shared" si="0"/>
        <v>130</v>
      </c>
    </row>
    <row r="9" spans="1:8" x14ac:dyDescent="0.2">
      <c r="A9" s="5" t="s">
        <v>10</v>
      </c>
      <c r="B9" s="1">
        <f>405+286</f>
        <v>691</v>
      </c>
      <c r="C9" s="1">
        <f>14+10</f>
        <v>24</v>
      </c>
      <c r="D9" s="1">
        <v>26</v>
      </c>
      <c r="E9" s="1">
        <v>0</v>
      </c>
      <c r="F9" s="1">
        <v>2</v>
      </c>
      <c r="G9" s="1">
        <f>38+4</f>
        <v>42</v>
      </c>
      <c r="H9" s="1">
        <f>325+172</f>
        <v>497</v>
      </c>
    </row>
    <row r="10" spans="1:8" x14ac:dyDescent="0.2">
      <c r="A10" s="5" t="s">
        <v>16</v>
      </c>
      <c r="B10" s="1" t="s">
        <v>340</v>
      </c>
      <c r="C10" s="1" t="s">
        <v>340</v>
      </c>
      <c r="D10" s="1" t="s">
        <v>340</v>
      </c>
      <c r="E10" s="1" t="s">
        <v>340</v>
      </c>
      <c r="F10" s="1" t="s">
        <v>340</v>
      </c>
      <c r="G10" s="1" t="s">
        <v>340</v>
      </c>
      <c r="H10" s="1" t="s">
        <v>340</v>
      </c>
    </row>
    <row r="11" spans="1:8" x14ac:dyDescent="0.2">
      <c r="A11" s="5" t="s">
        <v>11</v>
      </c>
      <c r="B11" s="4">
        <v>24</v>
      </c>
      <c r="C11" s="1">
        <v>0</v>
      </c>
      <c r="D11" s="4">
        <v>2</v>
      </c>
      <c r="E11" s="1">
        <v>0</v>
      </c>
      <c r="F11" s="1">
        <v>0</v>
      </c>
      <c r="G11" s="1">
        <v>5</v>
      </c>
      <c r="H11" s="1">
        <f t="shared" si="0"/>
        <v>17</v>
      </c>
    </row>
    <row r="12" spans="1:8" x14ac:dyDescent="0.2">
      <c r="A12" s="5" t="s">
        <v>2</v>
      </c>
      <c r="B12" s="1">
        <v>1205</v>
      </c>
      <c r="C12" s="1">
        <v>69</v>
      </c>
      <c r="D12" s="1">
        <v>81</v>
      </c>
      <c r="E12" s="1">
        <v>30</v>
      </c>
      <c r="F12" s="1">
        <v>2</v>
      </c>
      <c r="G12" s="1">
        <v>848</v>
      </c>
      <c r="H12" s="1">
        <f t="shared" si="0"/>
        <v>175</v>
      </c>
    </row>
    <row r="13" spans="1:8" x14ac:dyDescent="0.2">
      <c r="A13" s="7" t="s">
        <v>12</v>
      </c>
      <c r="B13" s="10">
        <f>SUM(B3:B12)</f>
        <v>2505</v>
      </c>
      <c r="C13" s="10">
        <f t="shared" ref="C13:G13" si="1">SUM(C3:C12)</f>
        <v>160</v>
      </c>
      <c r="D13" s="10">
        <f t="shared" si="1"/>
        <v>187</v>
      </c>
      <c r="E13" s="10">
        <f t="shared" si="1"/>
        <v>51</v>
      </c>
      <c r="F13" s="10">
        <f t="shared" si="1"/>
        <v>22</v>
      </c>
      <c r="G13" s="10">
        <f t="shared" si="1"/>
        <v>1020</v>
      </c>
      <c r="H13" s="10">
        <f t="shared" ref="H13" si="2">SUM(H3:H12)</f>
        <v>965</v>
      </c>
    </row>
  </sheetData>
  <mergeCells count="2">
    <mergeCell ref="A1:A2"/>
    <mergeCell ref="B1:H1"/>
  </mergeCells>
  <pageMargins left="0.7" right="0.7" top="0.75" bottom="0.75" header="0.3" footer="0.3"/>
  <pageSetup paperSize="9" orientation="portrait" r:id="rId1"/>
  <ignoredErrors>
    <ignoredError sqref="H3:H5 H6:H8 H11:H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80"/>
  <sheetViews>
    <sheetView tabSelected="1" zoomScale="78" zoomScaleNormal="60" workbookViewId="0">
      <pane ySplit="1" topLeftCell="A2" activePane="bottomLeft" state="frozen"/>
      <selection pane="bottomLeft" activeCell="R283" sqref="R283"/>
    </sheetView>
  </sheetViews>
  <sheetFormatPr defaultColWidth="9.140625" defaultRowHeight="15" x14ac:dyDescent="0.2"/>
  <cols>
    <col min="1" max="1" width="13.42578125" style="24" customWidth="1"/>
    <col min="2" max="2" width="7.5703125" style="24" bestFit="1" customWidth="1"/>
    <col min="3" max="3" width="19.85546875" style="24" bestFit="1" customWidth="1"/>
    <col min="4" max="4" width="15.42578125" style="24" bestFit="1" customWidth="1"/>
    <col min="5" max="6" width="14" style="24" bestFit="1" customWidth="1"/>
    <col min="7" max="7" width="9.7109375" style="24" bestFit="1" customWidth="1"/>
    <col min="8" max="8" width="15.5703125" style="24" bestFit="1" customWidth="1"/>
    <col min="9" max="9" width="19.42578125" style="24" bestFit="1" customWidth="1"/>
    <col min="10" max="11" width="14.7109375" style="24" bestFit="1" customWidth="1"/>
    <col min="12" max="12" width="10.140625" style="24" bestFit="1" customWidth="1"/>
    <col min="13" max="13" width="8.7109375" style="24" bestFit="1" customWidth="1"/>
    <col min="14" max="14" width="10.5703125" style="24" bestFit="1" customWidth="1"/>
    <col min="15" max="15" width="47" style="24" customWidth="1"/>
    <col min="16" max="16" width="29.42578125" style="24" bestFit="1" customWidth="1"/>
    <col min="17" max="17" width="19.140625" style="24" customWidth="1"/>
    <col min="18" max="16384" width="9.140625" style="24"/>
  </cols>
  <sheetData>
    <row r="1" spans="1:17" x14ac:dyDescent="0.2">
      <c r="A1" s="23" t="s">
        <v>3</v>
      </c>
      <c r="B1" s="54" t="s">
        <v>15</v>
      </c>
      <c r="C1" s="23" t="s">
        <v>27</v>
      </c>
      <c r="D1" s="23" t="s">
        <v>28</v>
      </c>
      <c r="E1" s="23" t="s">
        <v>29</v>
      </c>
      <c r="F1" s="55" t="s">
        <v>30</v>
      </c>
      <c r="G1" s="56" t="s">
        <v>31</v>
      </c>
      <c r="H1" s="56" t="s">
        <v>32</v>
      </c>
      <c r="I1" s="56" t="s">
        <v>33</v>
      </c>
      <c r="J1" s="57" t="s">
        <v>34</v>
      </c>
      <c r="K1" s="57" t="s">
        <v>35</v>
      </c>
      <c r="L1" s="58" t="s">
        <v>36</v>
      </c>
      <c r="M1" s="58" t="s">
        <v>37</v>
      </c>
      <c r="N1" s="58" t="s">
        <v>38</v>
      </c>
      <c r="O1" s="58" t="s">
        <v>39</v>
      </c>
      <c r="P1" s="57" t="s">
        <v>40</v>
      </c>
      <c r="Q1" s="57" t="s">
        <v>41</v>
      </c>
    </row>
    <row r="2" spans="1:17" x14ac:dyDescent="0.2">
      <c r="A2" s="24" t="s">
        <v>5</v>
      </c>
      <c r="B2" s="24">
        <v>2019</v>
      </c>
      <c r="C2" s="24" t="s">
        <v>42</v>
      </c>
      <c r="D2" s="24" t="s">
        <v>1</v>
      </c>
      <c r="E2" s="24" t="s">
        <v>43</v>
      </c>
      <c r="F2" s="59">
        <v>43578</v>
      </c>
      <c r="G2" s="60">
        <v>0.33819444444444446</v>
      </c>
      <c r="H2" s="24">
        <v>16</v>
      </c>
      <c r="I2" s="24">
        <v>125</v>
      </c>
      <c r="J2" s="24">
        <v>51.237200000000001</v>
      </c>
      <c r="K2" s="24">
        <v>2.8885999999999998</v>
      </c>
      <c r="L2" s="24">
        <v>0.05</v>
      </c>
      <c r="M2" s="24">
        <v>0.02</v>
      </c>
      <c r="N2" s="24">
        <v>5.9999999999999995E-4</v>
      </c>
      <c r="O2" s="24" t="s">
        <v>46</v>
      </c>
      <c r="P2" s="24">
        <v>1E-4</v>
      </c>
      <c r="Q2" s="24" t="s">
        <v>25</v>
      </c>
    </row>
    <row r="3" spans="1:17" x14ac:dyDescent="0.2">
      <c r="A3" s="24" t="s">
        <v>5</v>
      </c>
      <c r="B3" s="24">
        <v>2019</v>
      </c>
      <c r="C3" s="24" t="s">
        <v>44</v>
      </c>
      <c r="D3" s="24" t="s">
        <v>1</v>
      </c>
      <c r="E3" s="24" t="s">
        <v>1</v>
      </c>
      <c r="F3" s="59">
        <v>43690</v>
      </c>
      <c r="G3" s="60">
        <v>0.87013888888888891</v>
      </c>
      <c r="J3" s="24">
        <v>51.659399999999998</v>
      </c>
      <c r="K3" s="24">
        <v>2.4264000000000001</v>
      </c>
      <c r="L3" s="24">
        <v>25</v>
      </c>
      <c r="M3" s="24">
        <v>0.1</v>
      </c>
      <c r="O3" s="24" t="s">
        <v>24</v>
      </c>
      <c r="Q3" s="24" t="s">
        <v>48</v>
      </c>
    </row>
    <row r="4" spans="1:17" x14ac:dyDescent="0.2">
      <c r="A4" s="24" t="s">
        <v>5</v>
      </c>
      <c r="B4" s="24">
        <v>2019</v>
      </c>
      <c r="C4" s="24" t="s">
        <v>45</v>
      </c>
      <c r="D4" s="24" t="s">
        <v>1</v>
      </c>
      <c r="E4" s="24" t="s">
        <v>43</v>
      </c>
      <c r="F4" s="59">
        <v>43803</v>
      </c>
      <c r="G4" s="60">
        <v>0.48402777777777778</v>
      </c>
      <c r="H4" s="24">
        <v>5</v>
      </c>
      <c r="I4" s="24">
        <v>170</v>
      </c>
      <c r="J4" s="24">
        <v>51.270800000000001</v>
      </c>
      <c r="K4" s="24">
        <v>2.8805999999999998</v>
      </c>
      <c r="L4" s="24">
        <v>0.3</v>
      </c>
      <c r="M4" s="24">
        <v>0.2</v>
      </c>
      <c r="N4" s="24">
        <v>2.4E-2</v>
      </c>
      <c r="O4" s="24" t="s">
        <v>24</v>
      </c>
      <c r="Q4" s="24" t="s">
        <v>25</v>
      </c>
    </row>
    <row r="5" spans="1:17" x14ac:dyDescent="0.2">
      <c r="A5" s="24" t="s">
        <v>5</v>
      </c>
      <c r="B5" s="24">
        <v>2019</v>
      </c>
      <c r="C5" s="24" t="s">
        <v>47</v>
      </c>
      <c r="D5" s="24" t="s">
        <v>1</v>
      </c>
      <c r="E5" s="24" t="s">
        <v>43</v>
      </c>
      <c r="F5" s="59">
        <v>43803</v>
      </c>
      <c r="G5" s="60">
        <v>0.48749999999999999</v>
      </c>
      <c r="H5" s="24">
        <v>5</v>
      </c>
      <c r="I5" s="24">
        <v>170</v>
      </c>
      <c r="J5" s="24">
        <v>51.193800000000003</v>
      </c>
      <c r="K5" s="24">
        <v>2.9094000000000002</v>
      </c>
      <c r="L5" s="24">
        <v>3</v>
      </c>
      <c r="M5" s="24">
        <v>0.2</v>
      </c>
      <c r="N5" s="24">
        <v>0.09</v>
      </c>
      <c r="O5" s="24" t="s">
        <v>24</v>
      </c>
      <c r="Q5" s="24" t="s">
        <v>25</v>
      </c>
    </row>
    <row r="6" spans="1:17" x14ac:dyDescent="0.25">
      <c r="A6" s="26" t="s">
        <v>22</v>
      </c>
      <c r="B6" s="38">
        <v>2019</v>
      </c>
      <c r="C6" s="26" t="s">
        <v>59</v>
      </c>
      <c r="D6" s="26" t="s">
        <v>1</v>
      </c>
      <c r="E6" s="26" t="s">
        <v>43</v>
      </c>
      <c r="F6" s="61">
        <v>43580</v>
      </c>
      <c r="G6" s="60"/>
      <c r="H6" s="26">
        <v>17</v>
      </c>
      <c r="I6" s="26">
        <v>198</v>
      </c>
      <c r="J6" s="62">
        <v>52.63111</v>
      </c>
      <c r="K6" s="62">
        <v>-12.057169999999999</v>
      </c>
      <c r="L6" s="63">
        <v>0.5</v>
      </c>
      <c r="M6" s="27"/>
      <c r="N6" s="27"/>
      <c r="O6" s="27" t="s">
        <v>46</v>
      </c>
      <c r="P6" s="28"/>
      <c r="Q6" s="28" t="s">
        <v>25</v>
      </c>
    </row>
    <row r="7" spans="1:17" x14ac:dyDescent="0.25">
      <c r="A7" s="26" t="s">
        <v>22</v>
      </c>
      <c r="B7" s="38">
        <v>2019</v>
      </c>
      <c r="C7" s="26" t="s">
        <v>60</v>
      </c>
      <c r="D7" s="26" t="s">
        <v>1</v>
      </c>
      <c r="E7" s="26" t="s">
        <v>43</v>
      </c>
      <c r="F7" s="61">
        <v>43622</v>
      </c>
      <c r="G7" s="60">
        <v>0.48541666666666666</v>
      </c>
      <c r="H7" s="25"/>
      <c r="I7" s="26"/>
      <c r="J7" s="62">
        <v>52.572220000000002</v>
      </c>
      <c r="K7" s="62">
        <v>-12.019439999999999</v>
      </c>
      <c r="L7" s="27"/>
      <c r="M7" s="27"/>
      <c r="N7" s="27"/>
      <c r="O7" s="27" t="s">
        <v>46</v>
      </c>
      <c r="P7" s="28"/>
      <c r="Q7" s="28" t="s">
        <v>25</v>
      </c>
    </row>
    <row r="8" spans="1:17" x14ac:dyDescent="0.25">
      <c r="A8" s="26" t="s">
        <v>22</v>
      </c>
      <c r="B8" s="38">
        <v>2019</v>
      </c>
      <c r="C8" s="26" t="s">
        <v>61</v>
      </c>
      <c r="D8" s="26" t="s">
        <v>1</v>
      </c>
      <c r="E8" s="26" t="s">
        <v>43</v>
      </c>
      <c r="F8" s="61">
        <v>43634</v>
      </c>
      <c r="G8" s="60">
        <v>0.69652777777777775</v>
      </c>
      <c r="H8" s="25"/>
      <c r="I8" s="25"/>
      <c r="J8" s="62">
        <v>52.585000000000001</v>
      </c>
      <c r="K8" s="62">
        <v>-11.963329999999999</v>
      </c>
      <c r="L8" s="27"/>
      <c r="M8" s="27"/>
      <c r="N8" s="27"/>
      <c r="O8" s="27" t="s">
        <v>46</v>
      </c>
      <c r="P8" s="28"/>
      <c r="Q8" s="28" t="s">
        <v>25</v>
      </c>
    </row>
    <row r="9" spans="1:17" x14ac:dyDescent="0.25">
      <c r="A9" s="26" t="s">
        <v>22</v>
      </c>
      <c r="B9" s="38">
        <v>2019</v>
      </c>
      <c r="C9" s="26" t="s">
        <v>62</v>
      </c>
      <c r="D9" s="26" t="s">
        <v>1</v>
      </c>
      <c r="E9" s="26" t="s">
        <v>43</v>
      </c>
      <c r="F9" s="61">
        <v>43763</v>
      </c>
      <c r="G9" s="60">
        <v>0.51597222222222217</v>
      </c>
      <c r="H9" s="25"/>
      <c r="I9" s="25"/>
      <c r="J9" s="62">
        <v>51.692219999999999</v>
      </c>
      <c r="K9" s="62">
        <v>-14.519439999999999</v>
      </c>
      <c r="L9" s="27">
        <v>0.3</v>
      </c>
      <c r="M9" s="27">
        <v>0.2</v>
      </c>
      <c r="N9" s="26">
        <v>600</v>
      </c>
      <c r="O9" s="27" t="s">
        <v>46</v>
      </c>
      <c r="P9" s="28"/>
      <c r="Q9" s="62" t="s">
        <v>48</v>
      </c>
    </row>
    <row r="10" spans="1:17" x14ac:dyDescent="0.25">
      <c r="A10" s="26" t="s">
        <v>22</v>
      </c>
      <c r="B10" s="38">
        <v>2019</v>
      </c>
      <c r="C10" s="38" t="s">
        <v>271</v>
      </c>
      <c r="D10" s="38" t="s">
        <v>1</v>
      </c>
      <c r="E10" s="38" t="s">
        <v>43</v>
      </c>
      <c r="F10" s="61">
        <v>43763</v>
      </c>
      <c r="G10" s="60">
        <v>0.53055555555555556</v>
      </c>
      <c r="H10" s="25"/>
      <c r="I10" s="25"/>
      <c r="J10" s="62">
        <v>51.685220000000001</v>
      </c>
      <c r="K10" s="62">
        <v>-14.39222</v>
      </c>
      <c r="L10" s="27">
        <v>0.1</v>
      </c>
      <c r="M10" s="27">
        <v>0.1</v>
      </c>
      <c r="N10" s="26">
        <v>100</v>
      </c>
      <c r="O10" s="27" t="s">
        <v>46</v>
      </c>
      <c r="P10" s="28"/>
      <c r="Q10" s="62" t="s">
        <v>48</v>
      </c>
    </row>
    <row r="11" spans="1:17" x14ac:dyDescent="0.25">
      <c r="A11" s="26" t="s">
        <v>22</v>
      </c>
      <c r="B11" s="38">
        <v>2019</v>
      </c>
      <c r="C11" s="38" t="s">
        <v>272</v>
      </c>
      <c r="D11" s="38" t="s">
        <v>1</v>
      </c>
      <c r="E11" s="38" t="s">
        <v>43</v>
      </c>
      <c r="F11" s="61">
        <v>43763</v>
      </c>
      <c r="G11" s="60">
        <v>0.53263888888888888</v>
      </c>
      <c r="H11" s="25"/>
      <c r="I11" s="25"/>
      <c r="J11" s="62">
        <v>51.828879999999998</v>
      </c>
      <c r="K11" s="62">
        <v>-14.37222</v>
      </c>
      <c r="L11" s="27">
        <v>0.8</v>
      </c>
      <c r="M11" s="27">
        <v>0.2</v>
      </c>
      <c r="N11" s="26">
        <v>1600</v>
      </c>
      <c r="O11" s="27" t="s">
        <v>46</v>
      </c>
      <c r="P11" s="28"/>
      <c r="Q11" s="62" t="s">
        <v>48</v>
      </c>
    </row>
    <row r="12" spans="1:17" s="38" customFormat="1" x14ac:dyDescent="0.25">
      <c r="A12" s="38" t="s">
        <v>9</v>
      </c>
      <c r="B12" s="26">
        <v>2019</v>
      </c>
      <c r="C12" s="64" t="s">
        <v>64</v>
      </c>
      <c r="D12" s="38" t="s">
        <v>1</v>
      </c>
      <c r="E12" s="64" t="s">
        <v>43</v>
      </c>
      <c r="F12" s="65">
        <v>43472</v>
      </c>
      <c r="G12" s="66">
        <v>0.36180555555555555</v>
      </c>
      <c r="H12" s="67">
        <v>6.9204152249134951</v>
      </c>
      <c r="I12" s="67">
        <v>260</v>
      </c>
      <c r="J12" s="28">
        <v>52.12833333333333</v>
      </c>
      <c r="K12" s="28">
        <v>3.4016666666666664</v>
      </c>
      <c r="L12" s="68">
        <v>0.2</v>
      </c>
      <c r="M12" s="68">
        <v>0.05</v>
      </c>
      <c r="N12" s="63">
        <v>1.0000000000000002E-2</v>
      </c>
      <c r="O12" s="27" t="s">
        <v>46</v>
      </c>
      <c r="P12" s="28">
        <v>4.2900000000000008E-2</v>
      </c>
      <c r="Q12" s="28" t="s">
        <v>25</v>
      </c>
    </row>
    <row r="13" spans="1:17" s="38" customFormat="1" x14ac:dyDescent="0.25">
      <c r="A13" s="38" t="s">
        <v>9</v>
      </c>
      <c r="B13" s="26">
        <v>2019</v>
      </c>
      <c r="C13" s="64" t="s">
        <v>65</v>
      </c>
      <c r="D13" s="38" t="s">
        <v>1</v>
      </c>
      <c r="E13" s="64" t="s">
        <v>43</v>
      </c>
      <c r="F13" s="65">
        <v>43472</v>
      </c>
      <c r="G13" s="66">
        <v>0.37361111111111112</v>
      </c>
      <c r="H13" s="67">
        <v>6.9204152249134951</v>
      </c>
      <c r="I13" s="67">
        <v>264</v>
      </c>
      <c r="J13" s="28">
        <v>51.966666666666669</v>
      </c>
      <c r="K13" s="28">
        <v>2.7150000000000003</v>
      </c>
      <c r="L13" s="68">
        <v>6.6</v>
      </c>
      <c r="M13" s="68">
        <v>3.4</v>
      </c>
      <c r="N13" s="63">
        <v>22.439999999999998</v>
      </c>
      <c r="O13" s="27" t="s">
        <v>25</v>
      </c>
      <c r="P13" s="28"/>
      <c r="Q13" s="28" t="s">
        <v>25</v>
      </c>
    </row>
    <row r="14" spans="1:17" s="38" customFormat="1" x14ac:dyDescent="0.25">
      <c r="A14" s="38" t="s">
        <v>9</v>
      </c>
      <c r="B14" s="26">
        <v>2019</v>
      </c>
      <c r="C14" s="69" t="s">
        <v>66</v>
      </c>
      <c r="D14" s="26" t="s">
        <v>1</v>
      </c>
      <c r="E14" s="64" t="s">
        <v>1</v>
      </c>
      <c r="F14" s="65">
        <v>43475</v>
      </c>
      <c r="G14" s="66">
        <v>0.70833333333575865</v>
      </c>
      <c r="H14" s="26">
        <v>8</v>
      </c>
      <c r="I14" s="26">
        <v>284</v>
      </c>
      <c r="J14" s="28">
        <v>54.411666666666697</v>
      </c>
      <c r="K14" s="28">
        <v>5.585</v>
      </c>
      <c r="L14" s="70">
        <v>2</v>
      </c>
      <c r="M14" s="70">
        <v>0.6</v>
      </c>
      <c r="N14" s="63">
        <v>0.84</v>
      </c>
      <c r="O14" s="27" t="s">
        <v>25</v>
      </c>
      <c r="Q14" s="27" t="s">
        <v>25</v>
      </c>
    </row>
    <row r="15" spans="1:17" s="38" customFormat="1" x14ac:dyDescent="0.25">
      <c r="A15" s="38" t="s">
        <v>9</v>
      </c>
      <c r="B15" s="26">
        <v>2019</v>
      </c>
      <c r="C15" s="69" t="s">
        <v>67</v>
      </c>
      <c r="D15" s="26" t="s">
        <v>1</v>
      </c>
      <c r="E15" s="64" t="s">
        <v>43</v>
      </c>
      <c r="F15" s="65">
        <v>43490</v>
      </c>
      <c r="G15" s="66">
        <v>0.46111111110803904</v>
      </c>
      <c r="H15" s="26">
        <v>14</v>
      </c>
      <c r="I15" s="26">
        <v>210</v>
      </c>
      <c r="J15" s="28">
        <v>53.808333333333302</v>
      </c>
      <c r="K15" s="28">
        <v>5.0283333333333298</v>
      </c>
      <c r="L15" s="70">
        <v>3.7</v>
      </c>
      <c r="M15" s="70">
        <v>0.8</v>
      </c>
      <c r="N15" s="63">
        <v>1.1840000000000002</v>
      </c>
      <c r="O15" s="27" t="s">
        <v>25</v>
      </c>
      <c r="Q15" s="27" t="s">
        <v>25</v>
      </c>
    </row>
    <row r="16" spans="1:17" s="38" customFormat="1" x14ac:dyDescent="0.25">
      <c r="A16" s="38" t="s">
        <v>9</v>
      </c>
      <c r="B16" s="26">
        <v>2019</v>
      </c>
      <c r="C16" s="64" t="s">
        <v>68</v>
      </c>
      <c r="D16" s="38" t="s">
        <v>1</v>
      </c>
      <c r="E16" s="64" t="s">
        <v>43</v>
      </c>
      <c r="F16" s="65">
        <v>43495</v>
      </c>
      <c r="G16" s="66">
        <v>0.42638888888888887</v>
      </c>
      <c r="H16" s="67">
        <v>3.4602076124567476</v>
      </c>
      <c r="I16" s="71">
        <v>27</v>
      </c>
      <c r="J16" s="28">
        <v>52.326111111111118</v>
      </c>
      <c r="K16" s="28">
        <v>3.8505555555555557</v>
      </c>
      <c r="L16" s="68">
        <v>0.8</v>
      </c>
      <c r="M16" s="68">
        <v>0.1</v>
      </c>
      <c r="N16" s="63">
        <v>8.0000000000000016E-2</v>
      </c>
      <c r="O16" s="27" t="s">
        <v>46</v>
      </c>
      <c r="P16" s="28">
        <v>5.5200000000000015E-3</v>
      </c>
      <c r="Q16" s="28" t="s">
        <v>25</v>
      </c>
    </row>
    <row r="17" spans="1:17" s="38" customFormat="1" x14ac:dyDescent="0.25">
      <c r="A17" s="38" t="s">
        <v>9</v>
      </c>
      <c r="B17" s="26">
        <v>2019</v>
      </c>
      <c r="C17" s="46" t="s">
        <v>71</v>
      </c>
      <c r="D17" s="38" t="s">
        <v>1</v>
      </c>
      <c r="E17" s="64" t="s">
        <v>1</v>
      </c>
      <c r="F17" s="65">
        <v>43495</v>
      </c>
      <c r="G17" s="66">
        <v>0.84444444444670808</v>
      </c>
      <c r="H17" s="26">
        <v>7</v>
      </c>
      <c r="I17" s="69">
        <v>349</v>
      </c>
      <c r="J17" s="28">
        <v>53.325000000000003</v>
      </c>
      <c r="K17" s="28">
        <v>4.5433333333333303</v>
      </c>
      <c r="L17" s="70"/>
      <c r="M17" s="70"/>
      <c r="O17" s="27" t="s">
        <v>25</v>
      </c>
      <c r="Q17" s="27" t="s">
        <v>25</v>
      </c>
    </row>
    <row r="18" spans="1:17" s="38" customFormat="1" x14ac:dyDescent="0.25">
      <c r="A18" s="38" t="s">
        <v>9</v>
      </c>
      <c r="B18" s="26">
        <v>2019</v>
      </c>
      <c r="C18" s="64" t="s">
        <v>69</v>
      </c>
      <c r="D18" s="38" t="s">
        <v>1</v>
      </c>
      <c r="E18" s="64" t="s">
        <v>43</v>
      </c>
      <c r="F18" s="65">
        <v>43496</v>
      </c>
      <c r="G18" s="66">
        <v>0.40625</v>
      </c>
      <c r="H18" s="72">
        <v>0</v>
      </c>
      <c r="I18" s="73"/>
      <c r="J18" s="28">
        <v>51.886111111111113</v>
      </c>
      <c r="K18" s="28">
        <v>2.6266666666666665</v>
      </c>
      <c r="L18" s="68">
        <v>8.1999999999999993</v>
      </c>
      <c r="M18" s="68">
        <v>4.3</v>
      </c>
      <c r="N18" s="63">
        <v>35.26</v>
      </c>
      <c r="O18" s="27" t="s">
        <v>46</v>
      </c>
      <c r="P18" s="28">
        <v>0.98727999999999994</v>
      </c>
      <c r="Q18" s="28" t="s">
        <v>25</v>
      </c>
    </row>
    <row r="19" spans="1:17" s="38" customFormat="1" x14ac:dyDescent="0.25">
      <c r="A19" s="38" t="s">
        <v>9</v>
      </c>
      <c r="B19" s="26">
        <v>2019</v>
      </c>
      <c r="C19" s="64" t="s">
        <v>70</v>
      </c>
      <c r="D19" s="38" t="s">
        <v>1</v>
      </c>
      <c r="E19" s="64" t="s">
        <v>43</v>
      </c>
      <c r="F19" s="65">
        <v>43511</v>
      </c>
      <c r="G19" s="66">
        <v>0.57152777777777775</v>
      </c>
      <c r="H19" s="67">
        <v>6.9204152249134951</v>
      </c>
      <c r="I19" s="67">
        <v>233</v>
      </c>
      <c r="J19" s="28">
        <v>53.99666666666667</v>
      </c>
      <c r="K19" s="28">
        <v>4.3316666666666661</v>
      </c>
      <c r="L19" s="68">
        <v>1.1000000000000001</v>
      </c>
      <c r="M19" s="68">
        <v>0.02</v>
      </c>
      <c r="N19" s="63">
        <v>2.2000000000000002E-2</v>
      </c>
      <c r="O19" s="27" t="s">
        <v>24</v>
      </c>
      <c r="P19" s="28"/>
      <c r="Q19" s="28" t="s">
        <v>25</v>
      </c>
    </row>
    <row r="20" spans="1:17" s="38" customFormat="1" x14ac:dyDescent="0.25">
      <c r="A20" s="38" t="s">
        <v>9</v>
      </c>
      <c r="B20" s="26">
        <v>2019</v>
      </c>
      <c r="C20" s="64" t="s">
        <v>72</v>
      </c>
      <c r="D20" s="38" t="s">
        <v>1</v>
      </c>
      <c r="E20" s="64" t="s">
        <v>43</v>
      </c>
      <c r="F20" s="65">
        <v>43517</v>
      </c>
      <c r="G20" s="66">
        <v>0.41805555555555557</v>
      </c>
      <c r="H20" s="67">
        <v>6.9204152249134951</v>
      </c>
      <c r="I20" s="67">
        <v>259</v>
      </c>
      <c r="J20" s="28">
        <v>52.219166666666666</v>
      </c>
      <c r="K20" s="28">
        <v>3.0302777777777776</v>
      </c>
      <c r="L20" s="68">
        <v>2.5</v>
      </c>
      <c r="M20" s="68">
        <v>0.01</v>
      </c>
      <c r="N20" s="63">
        <v>2.5000000000000001E-2</v>
      </c>
      <c r="O20" s="27" t="s">
        <v>24</v>
      </c>
      <c r="P20" s="28"/>
      <c r="Q20" s="28" t="s">
        <v>25</v>
      </c>
    </row>
    <row r="21" spans="1:17" s="38" customFormat="1" x14ac:dyDescent="0.25">
      <c r="A21" s="38" t="s">
        <v>9</v>
      </c>
      <c r="B21" s="26">
        <v>2019</v>
      </c>
      <c r="C21" s="64" t="s">
        <v>73</v>
      </c>
      <c r="D21" s="38" t="s">
        <v>1</v>
      </c>
      <c r="E21" s="64" t="s">
        <v>43</v>
      </c>
      <c r="F21" s="65">
        <v>43519</v>
      </c>
      <c r="G21" s="66">
        <v>0.39583333333333331</v>
      </c>
      <c r="H21" s="67">
        <v>6.9204152249134951</v>
      </c>
      <c r="I21" s="71">
        <v>164</v>
      </c>
      <c r="J21" s="28">
        <v>53.978333333333332</v>
      </c>
      <c r="K21" s="28">
        <v>4.0949999999999998</v>
      </c>
      <c r="L21" s="68">
        <v>15</v>
      </c>
      <c r="M21" s="68">
        <v>0.1</v>
      </c>
      <c r="N21" s="63">
        <v>1.5</v>
      </c>
      <c r="O21" s="27" t="s">
        <v>25</v>
      </c>
      <c r="P21" s="28"/>
      <c r="Q21" s="28" t="s">
        <v>25</v>
      </c>
    </row>
    <row r="22" spans="1:17" s="38" customFormat="1" x14ac:dyDescent="0.25">
      <c r="A22" s="38" t="s">
        <v>9</v>
      </c>
      <c r="B22" s="26">
        <v>2019</v>
      </c>
      <c r="C22" s="64" t="s">
        <v>74</v>
      </c>
      <c r="D22" s="38" t="s">
        <v>1</v>
      </c>
      <c r="E22" s="64" t="s">
        <v>43</v>
      </c>
      <c r="F22" s="65">
        <v>43519</v>
      </c>
      <c r="G22" s="66">
        <v>0.40694444444444444</v>
      </c>
      <c r="H22" s="67">
        <v>6.9204152249134951</v>
      </c>
      <c r="I22" s="67">
        <v>217</v>
      </c>
      <c r="J22" s="28">
        <v>54.024999999999999</v>
      </c>
      <c r="K22" s="28">
        <v>4.9483333333333333</v>
      </c>
      <c r="L22" s="68">
        <v>6.5</v>
      </c>
      <c r="M22" s="68">
        <v>0.1</v>
      </c>
      <c r="N22" s="63">
        <v>0.65</v>
      </c>
      <c r="O22" s="27" t="s">
        <v>24</v>
      </c>
      <c r="P22" s="28"/>
      <c r="Q22" s="28" t="s">
        <v>48</v>
      </c>
    </row>
    <row r="23" spans="1:17" s="38" customFormat="1" x14ac:dyDescent="0.25">
      <c r="A23" s="38" t="s">
        <v>9</v>
      </c>
      <c r="B23" s="26">
        <v>2019</v>
      </c>
      <c r="C23" s="64" t="s">
        <v>75</v>
      </c>
      <c r="D23" s="38" t="s">
        <v>1</v>
      </c>
      <c r="E23" s="64" t="s">
        <v>43</v>
      </c>
      <c r="F23" s="65">
        <v>43519</v>
      </c>
      <c r="G23" s="66">
        <v>0.42499999999999999</v>
      </c>
      <c r="H23" s="67">
        <v>6.9204152249134951</v>
      </c>
      <c r="I23" s="67">
        <v>208</v>
      </c>
      <c r="J23" s="28">
        <v>53.755000000000003</v>
      </c>
      <c r="K23" s="28">
        <v>4.2149999999999999</v>
      </c>
      <c r="L23" s="68">
        <v>0.8</v>
      </c>
      <c r="M23" s="68">
        <v>0.1</v>
      </c>
      <c r="N23" s="63">
        <v>8.0000000000000016E-2</v>
      </c>
      <c r="O23" s="27" t="s">
        <v>25</v>
      </c>
      <c r="P23" s="28"/>
      <c r="Q23" s="28" t="s">
        <v>25</v>
      </c>
    </row>
    <row r="24" spans="1:17" s="38" customFormat="1" x14ac:dyDescent="0.25">
      <c r="A24" s="38" t="s">
        <v>9</v>
      </c>
      <c r="B24" s="38">
        <v>2019</v>
      </c>
      <c r="C24" s="46" t="s">
        <v>79</v>
      </c>
      <c r="D24" s="38" t="s">
        <v>1</v>
      </c>
      <c r="E24" s="64" t="s">
        <v>1</v>
      </c>
      <c r="F24" s="65">
        <v>43519</v>
      </c>
      <c r="G24" s="66">
        <v>0.81597222221898846</v>
      </c>
      <c r="H24" s="26">
        <v>10</v>
      </c>
      <c r="I24" s="26">
        <v>150</v>
      </c>
      <c r="J24" s="28">
        <v>54.076666666666704</v>
      </c>
      <c r="K24" s="28">
        <v>4.8916666666666702</v>
      </c>
      <c r="L24" s="70">
        <v>1.8</v>
      </c>
      <c r="M24" s="70">
        <v>0.4</v>
      </c>
      <c r="N24" s="63">
        <v>0.28800000000000003</v>
      </c>
      <c r="O24" s="27" t="s">
        <v>25</v>
      </c>
      <c r="Q24" s="27" t="s">
        <v>25</v>
      </c>
    </row>
    <row r="25" spans="1:17" s="38" customFormat="1" x14ac:dyDescent="0.25">
      <c r="A25" s="38" t="s">
        <v>9</v>
      </c>
      <c r="B25" s="38">
        <v>2019</v>
      </c>
      <c r="C25" s="46" t="s">
        <v>80</v>
      </c>
      <c r="D25" s="38" t="s">
        <v>1</v>
      </c>
      <c r="E25" s="64" t="s">
        <v>1</v>
      </c>
      <c r="F25" s="65">
        <v>43519</v>
      </c>
      <c r="G25" s="66">
        <v>0.8319444444423425</v>
      </c>
      <c r="H25" s="26">
        <v>10</v>
      </c>
      <c r="I25" s="26">
        <v>156</v>
      </c>
      <c r="J25" s="28">
        <v>53.728333333333303</v>
      </c>
      <c r="K25" s="28">
        <v>4.1216666666666697</v>
      </c>
      <c r="L25" s="70">
        <v>0.6</v>
      </c>
      <c r="M25" s="70">
        <v>0.3</v>
      </c>
      <c r="N25" s="63">
        <v>7.1999999999999995E-2</v>
      </c>
      <c r="O25" s="27" t="s">
        <v>25</v>
      </c>
      <c r="Q25" s="27" t="s">
        <v>25</v>
      </c>
    </row>
    <row r="26" spans="1:17" s="38" customFormat="1" x14ac:dyDescent="0.25">
      <c r="A26" s="38" t="s">
        <v>9</v>
      </c>
      <c r="B26" s="38">
        <v>2019</v>
      </c>
      <c r="C26" s="46" t="s">
        <v>81</v>
      </c>
      <c r="D26" s="38" t="s">
        <v>1</v>
      </c>
      <c r="E26" s="64" t="s">
        <v>1</v>
      </c>
      <c r="F26" s="65">
        <v>43519</v>
      </c>
      <c r="G26" s="66">
        <v>0.85694444444379769</v>
      </c>
      <c r="H26" s="26">
        <v>8</v>
      </c>
      <c r="I26" s="26">
        <v>163</v>
      </c>
      <c r="J26" s="28">
        <v>53.286666666666697</v>
      </c>
      <c r="K26" s="28">
        <v>3.6166666666666698</v>
      </c>
      <c r="L26" s="70">
        <v>5</v>
      </c>
      <c r="M26" s="70">
        <v>0.1</v>
      </c>
      <c r="N26" s="63">
        <v>0.1</v>
      </c>
      <c r="O26" s="27" t="s">
        <v>25</v>
      </c>
      <c r="Q26" s="27" t="s">
        <v>25</v>
      </c>
    </row>
    <row r="27" spans="1:17" s="38" customFormat="1" x14ac:dyDescent="0.25">
      <c r="A27" s="38" t="s">
        <v>9</v>
      </c>
      <c r="B27" s="26">
        <v>2019</v>
      </c>
      <c r="C27" s="64" t="s">
        <v>76</v>
      </c>
      <c r="D27" s="38" t="s">
        <v>1</v>
      </c>
      <c r="E27" s="64" t="s">
        <v>43</v>
      </c>
      <c r="F27" s="65">
        <v>43522</v>
      </c>
      <c r="G27" s="66">
        <v>0.37638888888888888</v>
      </c>
      <c r="H27" s="67">
        <v>3.4602076124567476</v>
      </c>
      <c r="I27" s="67">
        <v>175</v>
      </c>
      <c r="J27" s="28">
        <v>53.001111111111108</v>
      </c>
      <c r="K27" s="28">
        <v>3.3577777777777778</v>
      </c>
      <c r="L27" s="68">
        <v>22.9</v>
      </c>
      <c r="M27" s="68">
        <v>0.1</v>
      </c>
      <c r="N27" s="63">
        <v>2.29</v>
      </c>
      <c r="O27" s="27" t="s">
        <v>24</v>
      </c>
      <c r="P27" s="28"/>
      <c r="Q27" s="28" t="s">
        <v>25</v>
      </c>
    </row>
    <row r="28" spans="1:17" s="38" customFormat="1" x14ac:dyDescent="0.25">
      <c r="A28" s="38" t="s">
        <v>9</v>
      </c>
      <c r="B28" s="38">
        <v>2019</v>
      </c>
      <c r="C28" s="46" t="s">
        <v>83</v>
      </c>
      <c r="D28" s="38" t="s">
        <v>1</v>
      </c>
      <c r="E28" s="64" t="s">
        <v>1</v>
      </c>
      <c r="F28" s="65">
        <v>43524</v>
      </c>
      <c r="G28" s="66">
        <v>0.16249999999854481</v>
      </c>
      <c r="H28" s="26">
        <v>5</v>
      </c>
      <c r="I28" s="26">
        <v>336</v>
      </c>
      <c r="J28" s="28">
        <v>53.77</v>
      </c>
      <c r="K28" s="28">
        <v>4.3483333333333301</v>
      </c>
      <c r="L28" s="70">
        <v>3.2</v>
      </c>
      <c r="M28" s="70">
        <v>0.6</v>
      </c>
      <c r="N28" s="63">
        <v>0.67200000000000004</v>
      </c>
      <c r="O28" s="27" t="s">
        <v>25</v>
      </c>
      <c r="Q28" s="27" t="s">
        <v>25</v>
      </c>
    </row>
    <row r="29" spans="1:17" s="38" customFormat="1" x14ac:dyDescent="0.25">
      <c r="A29" s="38" t="s">
        <v>9</v>
      </c>
      <c r="B29" s="26">
        <v>2019</v>
      </c>
      <c r="C29" s="64" t="s">
        <v>77</v>
      </c>
      <c r="D29" s="38" t="s">
        <v>1</v>
      </c>
      <c r="E29" s="64" t="s">
        <v>43</v>
      </c>
      <c r="F29" s="65">
        <v>43524</v>
      </c>
      <c r="G29" s="66">
        <v>0.5541666666666667</v>
      </c>
      <c r="H29" s="67">
        <v>6.9204152249134951</v>
      </c>
      <c r="I29" s="67">
        <v>242</v>
      </c>
      <c r="J29" s="28">
        <v>51.969166666666666</v>
      </c>
      <c r="K29" s="28">
        <v>2.5688888888888886</v>
      </c>
      <c r="L29" s="68">
        <v>5.4</v>
      </c>
      <c r="M29" s="68">
        <v>1.4</v>
      </c>
      <c r="N29" s="63">
        <v>7.56</v>
      </c>
      <c r="O29" s="27" t="s">
        <v>24</v>
      </c>
      <c r="P29" s="28"/>
      <c r="Q29" s="28" t="s">
        <v>25</v>
      </c>
    </row>
    <row r="30" spans="1:17" s="38" customFormat="1" x14ac:dyDescent="0.25">
      <c r="A30" s="38" t="s">
        <v>9</v>
      </c>
      <c r="B30" s="38">
        <v>2019</v>
      </c>
      <c r="C30" s="46" t="s">
        <v>84</v>
      </c>
      <c r="D30" s="38" t="s">
        <v>1</v>
      </c>
      <c r="E30" s="64" t="s">
        <v>1</v>
      </c>
      <c r="F30" s="65">
        <v>43525</v>
      </c>
      <c r="G30" s="66">
        <v>8.0555555556202307E-2</v>
      </c>
      <c r="H30" s="26">
        <v>4</v>
      </c>
      <c r="I30" s="26">
        <v>350</v>
      </c>
      <c r="J30" s="28">
        <v>53.8066666666667</v>
      </c>
      <c r="K30" s="28">
        <v>4.2549999999999999</v>
      </c>
      <c r="L30" s="70">
        <v>1.3</v>
      </c>
      <c r="M30" s="70">
        <v>0.5</v>
      </c>
      <c r="N30" s="63">
        <v>0.26</v>
      </c>
      <c r="O30" s="27" t="s">
        <v>25</v>
      </c>
      <c r="Q30" s="27" t="s">
        <v>25</v>
      </c>
    </row>
    <row r="31" spans="1:17" s="38" customFormat="1" x14ac:dyDescent="0.25">
      <c r="A31" s="38" t="s">
        <v>9</v>
      </c>
      <c r="B31" s="26">
        <v>2019</v>
      </c>
      <c r="C31" s="64" t="s">
        <v>78</v>
      </c>
      <c r="D31" s="38" t="s">
        <v>1</v>
      </c>
      <c r="E31" s="64" t="s">
        <v>43</v>
      </c>
      <c r="F31" s="65">
        <v>43539</v>
      </c>
      <c r="G31" s="66">
        <v>0.3659722222222222</v>
      </c>
      <c r="H31" s="67">
        <v>13.84083044982699</v>
      </c>
      <c r="I31" s="67">
        <v>260</v>
      </c>
      <c r="J31" s="28">
        <v>52.703333333333333</v>
      </c>
      <c r="K31" s="28">
        <v>3.27</v>
      </c>
      <c r="L31" s="68">
        <v>28.8</v>
      </c>
      <c r="M31" s="68">
        <v>0.5</v>
      </c>
      <c r="N31" s="63">
        <v>14.4</v>
      </c>
      <c r="O31" s="27" t="s">
        <v>24</v>
      </c>
      <c r="P31" s="28"/>
      <c r="Q31" s="28" t="s">
        <v>25</v>
      </c>
    </row>
    <row r="32" spans="1:17" s="38" customFormat="1" x14ac:dyDescent="0.25">
      <c r="A32" s="38" t="s">
        <v>9</v>
      </c>
      <c r="B32" s="26">
        <v>2019</v>
      </c>
      <c r="C32" s="64" t="s">
        <v>82</v>
      </c>
      <c r="D32" s="38" t="s">
        <v>1</v>
      </c>
      <c r="E32" s="64" t="s">
        <v>43</v>
      </c>
      <c r="F32" s="65">
        <v>43539</v>
      </c>
      <c r="G32" s="66">
        <v>0.38958333333333334</v>
      </c>
      <c r="H32" s="67">
        <v>13.84083044982699</v>
      </c>
      <c r="I32" s="71">
        <v>248</v>
      </c>
      <c r="J32" s="28">
        <v>52.56666666666667</v>
      </c>
      <c r="K32" s="28">
        <v>3.2633333333333332</v>
      </c>
      <c r="L32" s="68">
        <v>2.4</v>
      </c>
      <c r="M32" s="68">
        <v>1.1000000000000001</v>
      </c>
      <c r="N32" s="63">
        <v>2.64</v>
      </c>
      <c r="O32" s="27" t="s">
        <v>24</v>
      </c>
      <c r="P32" s="28"/>
      <c r="Q32" s="28" t="s">
        <v>25</v>
      </c>
    </row>
    <row r="33" spans="1:17" s="38" customFormat="1" x14ac:dyDescent="0.25">
      <c r="A33" s="38" t="s">
        <v>9</v>
      </c>
      <c r="B33" s="26">
        <v>2019</v>
      </c>
      <c r="C33" s="64" t="s">
        <v>300</v>
      </c>
      <c r="D33" s="38" t="s">
        <v>1</v>
      </c>
      <c r="E33" s="64" t="s">
        <v>43</v>
      </c>
      <c r="F33" s="65">
        <v>43539</v>
      </c>
      <c r="G33" s="66">
        <v>0.40416666666666667</v>
      </c>
      <c r="H33" s="67">
        <v>15.570934256055365</v>
      </c>
      <c r="I33" s="71">
        <v>247</v>
      </c>
      <c r="J33" s="28">
        <v>52.020555555555553</v>
      </c>
      <c r="K33" s="28">
        <v>2.6358333333333333</v>
      </c>
      <c r="L33" s="68">
        <v>9</v>
      </c>
      <c r="M33" s="68">
        <v>0.08</v>
      </c>
      <c r="N33" s="63">
        <v>0.72</v>
      </c>
      <c r="O33" s="27" t="s">
        <v>24</v>
      </c>
      <c r="P33" s="28"/>
      <c r="Q33" s="28" t="s">
        <v>48</v>
      </c>
    </row>
    <row r="34" spans="1:17" s="38" customFormat="1" x14ac:dyDescent="0.25">
      <c r="A34" s="38" t="s">
        <v>9</v>
      </c>
      <c r="B34" s="38">
        <v>2019</v>
      </c>
      <c r="C34" s="46" t="s">
        <v>88</v>
      </c>
      <c r="D34" s="38" t="s">
        <v>1</v>
      </c>
      <c r="E34" s="64" t="s">
        <v>1</v>
      </c>
      <c r="F34" s="65">
        <v>43544</v>
      </c>
      <c r="G34" s="66">
        <v>0.88819444444379769</v>
      </c>
      <c r="H34" s="26">
        <v>9</v>
      </c>
      <c r="I34" s="26">
        <v>271</v>
      </c>
      <c r="J34" s="28">
        <v>53.8</v>
      </c>
      <c r="K34" s="28">
        <v>4.4550000000000001</v>
      </c>
      <c r="L34" s="70">
        <v>3</v>
      </c>
      <c r="M34" s="70">
        <v>0.8</v>
      </c>
      <c r="N34" s="63">
        <v>1.9200000000000004</v>
      </c>
      <c r="O34" s="27" t="s">
        <v>25</v>
      </c>
      <c r="Q34" s="27" t="s">
        <v>25</v>
      </c>
    </row>
    <row r="35" spans="1:17" s="38" customFormat="1" x14ac:dyDescent="0.25">
      <c r="A35" s="38" t="s">
        <v>9</v>
      </c>
      <c r="B35" s="38">
        <v>2019</v>
      </c>
      <c r="C35" s="46" t="s">
        <v>89</v>
      </c>
      <c r="D35" s="38" t="s">
        <v>1</v>
      </c>
      <c r="E35" s="64" t="s">
        <v>1</v>
      </c>
      <c r="F35" s="65">
        <v>43544</v>
      </c>
      <c r="G35" s="66">
        <v>0.90277777778101154</v>
      </c>
      <c r="H35" s="26">
        <v>12</v>
      </c>
      <c r="I35" s="26">
        <v>281</v>
      </c>
      <c r="J35" s="28">
        <v>54.058333333333302</v>
      </c>
      <c r="K35" s="28">
        <v>5.1483333333333299</v>
      </c>
      <c r="L35" s="70">
        <v>3.8</v>
      </c>
      <c r="M35" s="70">
        <v>0.5</v>
      </c>
      <c r="N35" s="63">
        <v>1.425</v>
      </c>
      <c r="O35" s="27" t="s">
        <v>25</v>
      </c>
      <c r="Q35" s="27" t="s">
        <v>25</v>
      </c>
    </row>
    <row r="36" spans="1:17" s="38" customFormat="1" x14ac:dyDescent="0.25">
      <c r="A36" s="38" t="s">
        <v>9</v>
      </c>
      <c r="B36" s="38">
        <v>2019</v>
      </c>
      <c r="C36" s="46" t="s">
        <v>90</v>
      </c>
      <c r="D36" s="38" t="s">
        <v>1</v>
      </c>
      <c r="E36" s="64" t="s">
        <v>1</v>
      </c>
      <c r="F36" s="65">
        <v>43544</v>
      </c>
      <c r="G36" s="66">
        <v>0.91041666666569654</v>
      </c>
      <c r="H36" s="26">
        <v>12</v>
      </c>
      <c r="I36" s="69">
        <v>286</v>
      </c>
      <c r="J36" s="28">
        <v>54.12</v>
      </c>
      <c r="K36" s="28">
        <v>5.9716666666666702</v>
      </c>
      <c r="L36" s="70">
        <v>5.8</v>
      </c>
      <c r="M36" s="70">
        <v>1.3</v>
      </c>
      <c r="N36" s="63">
        <v>4.524</v>
      </c>
      <c r="O36" s="27" t="s">
        <v>25</v>
      </c>
      <c r="Q36" s="27" t="s">
        <v>25</v>
      </c>
    </row>
    <row r="37" spans="1:17" s="38" customFormat="1" x14ac:dyDescent="0.25">
      <c r="A37" s="38" t="s">
        <v>9</v>
      </c>
      <c r="B37" s="26">
        <v>2019</v>
      </c>
      <c r="C37" s="64" t="s">
        <v>85</v>
      </c>
      <c r="D37" s="38" t="s">
        <v>1</v>
      </c>
      <c r="E37" s="64" t="s">
        <v>43</v>
      </c>
      <c r="F37" s="65">
        <v>43545</v>
      </c>
      <c r="G37" s="66">
        <v>0.30902777777777779</v>
      </c>
      <c r="H37" s="67">
        <v>3.4602076124567476</v>
      </c>
      <c r="I37" s="67">
        <v>220</v>
      </c>
      <c r="J37" s="28">
        <v>52.213333333333338</v>
      </c>
      <c r="K37" s="28">
        <v>3.5666666666666664</v>
      </c>
      <c r="L37" s="68">
        <v>2.8</v>
      </c>
      <c r="M37" s="68">
        <v>0.6</v>
      </c>
      <c r="N37" s="63">
        <v>1.68</v>
      </c>
      <c r="O37" s="27" t="s">
        <v>25</v>
      </c>
      <c r="P37" s="28"/>
      <c r="Q37" s="28" t="s">
        <v>25</v>
      </c>
    </row>
    <row r="38" spans="1:17" s="38" customFormat="1" x14ac:dyDescent="0.25">
      <c r="A38" s="38" t="s">
        <v>9</v>
      </c>
      <c r="B38" s="26">
        <v>2019</v>
      </c>
      <c r="C38" s="64" t="s">
        <v>86</v>
      </c>
      <c r="D38" s="38" t="s">
        <v>1</v>
      </c>
      <c r="E38" s="64" t="s">
        <v>43</v>
      </c>
      <c r="F38" s="65">
        <v>43545</v>
      </c>
      <c r="G38" s="66">
        <v>0.31597222222222221</v>
      </c>
      <c r="H38" s="72">
        <v>0</v>
      </c>
      <c r="I38" s="72"/>
      <c r="J38" s="28">
        <v>52.38</v>
      </c>
      <c r="K38" s="28">
        <v>3.3502777777777779</v>
      </c>
      <c r="L38" s="68">
        <v>2.6</v>
      </c>
      <c r="M38" s="68">
        <v>0.7</v>
      </c>
      <c r="N38" s="63">
        <v>1.8199999999999998</v>
      </c>
      <c r="O38" s="27" t="s">
        <v>25</v>
      </c>
      <c r="P38" s="28"/>
      <c r="Q38" s="28" t="s">
        <v>25</v>
      </c>
    </row>
    <row r="39" spans="1:17" s="38" customFormat="1" x14ac:dyDescent="0.25">
      <c r="A39" s="38" t="s">
        <v>9</v>
      </c>
      <c r="B39" s="26">
        <v>2019</v>
      </c>
      <c r="C39" s="64" t="s">
        <v>87</v>
      </c>
      <c r="D39" s="38" t="s">
        <v>1</v>
      </c>
      <c r="E39" s="64" t="s">
        <v>43</v>
      </c>
      <c r="F39" s="65">
        <v>43545</v>
      </c>
      <c r="G39" s="66">
        <v>0.3298611111111111</v>
      </c>
      <c r="H39" s="72">
        <v>0</v>
      </c>
      <c r="I39" s="72"/>
      <c r="J39" s="28">
        <v>53.548333333333332</v>
      </c>
      <c r="K39" s="28">
        <v>3.1966666666666663</v>
      </c>
      <c r="L39" s="68">
        <v>2.5</v>
      </c>
      <c r="M39" s="68">
        <v>1</v>
      </c>
      <c r="N39" s="63">
        <v>2.5</v>
      </c>
      <c r="O39" s="27" t="s">
        <v>25</v>
      </c>
      <c r="P39" s="28"/>
      <c r="Q39" s="28" t="s">
        <v>25</v>
      </c>
    </row>
    <row r="40" spans="1:17" s="38" customFormat="1" x14ac:dyDescent="0.25">
      <c r="A40" s="38" t="s">
        <v>9</v>
      </c>
      <c r="B40" s="26">
        <v>2019</v>
      </c>
      <c r="C40" s="64" t="s">
        <v>301</v>
      </c>
      <c r="D40" s="38" t="s">
        <v>1</v>
      </c>
      <c r="E40" s="64" t="s">
        <v>43</v>
      </c>
      <c r="F40" s="65">
        <v>43545</v>
      </c>
      <c r="G40" s="66">
        <v>0.33680555555555558</v>
      </c>
      <c r="H40" s="72">
        <v>0</v>
      </c>
      <c r="I40" s="72"/>
      <c r="J40" s="28">
        <v>52.656666666666666</v>
      </c>
      <c r="K40" s="28">
        <v>3.1733333333333333</v>
      </c>
      <c r="L40" s="68">
        <v>2.5</v>
      </c>
      <c r="M40" s="68">
        <v>2</v>
      </c>
      <c r="N40" s="63">
        <v>5</v>
      </c>
      <c r="O40" s="27" t="s">
        <v>25</v>
      </c>
      <c r="P40" s="28"/>
      <c r="Q40" s="28" t="s">
        <v>25</v>
      </c>
    </row>
    <row r="41" spans="1:17" s="38" customFormat="1" x14ac:dyDescent="0.25">
      <c r="A41" s="38" t="s">
        <v>9</v>
      </c>
      <c r="B41" s="26">
        <v>2019</v>
      </c>
      <c r="C41" s="64" t="s">
        <v>302</v>
      </c>
      <c r="D41" s="38" t="s">
        <v>1</v>
      </c>
      <c r="E41" s="64" t="s">
        <v>43</v>
      </c>
      <c r="F41" s="65">
        <v>43547</v>
      </c>
      <c r="G41" s="66">
        <v>0.40277777777777779</v>
      </c>
      <c r="H41" s="67">
        <v>6.9204152249134951</v>
      </c>
      <c r="I41" s="67">
        <v>358</v>
      </c>
      <c r="J41" s="28">
        <v>52.255000000000003</v>
      </c>
      <c r="K41" s="28">
        <v>3.7686111111111109</v>
      </c>
      <c r="L41" s="68">
        <v>0.7</v>
      </c>
      <c r="M41" s="68">
        <v>0.3</v>
      </c>
      <c r="N41" s="63">
        <v>0.21</v>
      </c>
      <c r="O41" s="27" t="s">
        <v>24</v>
      </c>
      <c r="P41" s="28"/>
      <c r="Q41" s="28" t="s">
        <v>25</v>
      </c>
    </row>
    <row r="42" spans="1:17" s="38" customFormat="1" x14ac:dyDescent="0.25">
      <c r="A42" s="38" t="s">
        <v>9</v>
      </c>
      <c r="B42" s="26">
        <v>2019</v>
      </c>
      <c r="C42" s="64" t="s">
        <v>303</v>
      </c>
      <c r="D42" s="38" t="s">
        <v>1</v>
      </c>
      <c r="E42" s="64" t="s">
        <v>43</v>
      </c>
      <c r="F42" s="65">
        <v>43551</v>
      </c>
      <c r="G42" s="66">
        <v>0.65972222222222221</v>
      </c>
      <c r="H42" s="67">
        <v>5.1903114186851216</v>
      </c>
      <c r="I42" s="71">
        <v>300</v>
      </c>
      <c r="J42" s="28">
        <v>53.024722222222223</v>
      </c>
      <c r="K42" s="28">
        <v>4.3925000000000001</v>
      </c>
      <c r="L42" s="68">
        <v>3.6</v>
      </c>
      <c r="M42" s="68">
        <v>0.08</v>
      </c>
      <c r="N42" s="63">
        <v>0.28800000000000003</v>
      </c>
      <c r="O42" s="27" t="s">
        <v>46</v>
      </c>
      <c r="P42" s="28">
        <v>3.6802080000000004</v>
      </c>
      <c r="Q42" s="28" t="s">
        <v>25</v>
      </c>
    </row>
    <row r="43" spans="1:17" s="38" customFormat="1" x14ac:dyDescent="0.25">
      <c r="A43" s="38" t="s">
        <v>9</v>
      </c>
      <c r="B43" s="26">
        <v>2019</v>
      </c>
      <c r="C43" s="64" t="s">
        <v>91</v>
      </c>
      <c r="D43" s="38" t="s">
        <v>1</v>
      </c>
      <c r="E43" s="64" t="s">
        <v>43</v>
      </c>
      <c r="F43" s="65">
        <v>43552</v>
      </c>
      <c r="G43" s="66">
        <v>0.33333333333333331</v>
      </c>
      <c r="H43" s="72">
        <v>0</v>
      </c>
      <c r="I43" s="73"/>
      <c r="J43" s="28">
        <v>53.083333333333336</v>
      </c>
      <c r="K43" s="28">
        <v>4.583333333333333</v>
      </c>
      <c r="L43" s="68">
        <v>4.2</v>
      </c>
      <c r="M43" s="68">
        <v>0.5</v>
      </c>
      <c r="N43" s="63">
        <v>2.1</v>
      </c>
      <c r="O43" s="27" t="s">
        <v>46</v>
      </c>
      <c r="P43" s="28">
        <v>15.830640000000001</v>
      </c>
      <c r="Q43" s="28" t="s">
        <v>25</v>
      </c>
    </row>
    <row r="44" spans="1:17" s="38" customFormat="1" x14ac:dyDescent="0.25">
      <c r="A44" s="38" t="s">
        <v>9</v>
      </c>
      <c r="B44" s="26">
        <v>2019</v>
      </c>
      <c r="C44" s="64" t="s">
        <v>92</v>
      </c>
      <c r="D44" s="38" t="s">
        <v>1</v>
      </c>
      <c r="E44" s="64" t="s">
        <v>43</v>
      </c>
      <c r="F44" s="65">
        <v>43552</v>
      </c>
      <c r="G44" s="66">
        <v>0.33333333333333331</v>
      </c>
      <c r="H44" s="72">
        <v>0</v>
      </c>
      <c r="I44" s="73"/>
      <c r="J44" s="28">
        <v>53.033333333333331</v>
      </c>
      <c r="K44" s="28">
        <v>4.5333333333333332</v>
      </c>
      <c r="L44" s="68">
        <v>4</v>
      </c>
      <c r="M44" s="68">
        <v>0.6</v>
      </c>
      <c r="N44" s="63">
        <v>2.4</v>
      </c>
      <c r="O44" s="27" t="s">
        <v>46</v>
      </c>
      <c r="P44" s="28">
        <v>18.09216</v>
      </c>
      <c r="Q44" s="28" t="s">
        <v>25</v>
      </c>
    </row>
    <row r="45" spans="1:17" s="38" customFormat="1" x14ac:dyDescent="0.25">
      <c r="A45" s="38" t="s">
        <v>9</v>
      </c>
      <c r="B45" s="38">
        <v>2019</v>
      </c>
      <c r="C45" s="46" t="s">
        <v>99</v>
      </c>
      <c r="D45" s="38" t="s">
        <v>1</v>
      </c>
      <c r="E45" s="64" t="s">
        <v>43</v>
      </c>
      <c r="F45" s="65">
        <v>43552</v>
      </c>
      <c r="G45" s="66">
        <v>0.35416666666424135</v>
      </c>
      <c r="H45" s="26">
        <v>2</v>
      </c>
      <c r="I45" s="26">
        <v>284</v>
      </c>
      <c r="J45" s="28">
        <v>54.601666666666702</v>
      </c>
      <c r="K45" s="28">
        <v>4.9316666666666702</v>
      </c>
      <c r="L45" s="70">
        <v>34</v>
      </c>
      <c r="M45" s="70">
        <v>2</v>
      </c>
      <c r="N45" s="63">
        <v>34</v>
      </c>
      <c r="O45" s="27" t="s">
        <v>25</v>
      </c>
      <c r="Q45" s="27" t="s">
        <v>25</v>
      </c>
    </row>
    <row r="46" spans="1:17" s="38" customFormat="1" x14ac:dyDescent="0.25">
      <c r="A46" s="38" t="s">
        <v>9</v>
      </c>
      <c r="B46" s="38">
        <v>2019</v>
      </c>
      <c r="C46" s="46" t="s">
        <v>100</v>
      </c>
      <c r="D46" s="38" t="s">
        <v>1</v>
      </c>
      <c r="E46" s="64" t="s">
        <v>43</v>
      </c>
      <c r="F46" s="65">
        <v>43552</v>
      </c>
      <c r="G46" s="66">
        <v>0.38194444444525288</v>
      </c>
      <c r="H46" s="26">
        <v>3</v>
      </c>
      <c r="I46" s="26">
        <v>46</v>
      </c>
      <c r="J46" s="28">
        <v>54.036666666666697</v>
      </c>
      <c r="K46" s="28">
        <v>5.2</v>
      </c>
      <c r="L46" s="70">
        <v>0.1</v>
      </c>
      <c r="M46" s="70">
        <v>0.1</v>
      </c>
      <c r="N46" s="63">
        <v>1.0000000000000002E-2</v>
      </c>
      <c r="O46" s="27" t="s">
        <v>25</v>
      </c>
      <c r="Q46" s="27" t="s">
        <v>25</v>
      </c>
    </row>
    <row r="47" spans="1:17" s="38" customFormat="1" x14ac:dyDescent="0.25">
      <c r="A47" s="38" t="s">
        <v>9</v>
      </c>
      <c r="B47" s="26">
        <v>2019</v>
      </c>
      <c r="C47" s="64" t="s">
        <v>93</v>
      </c>
      <c r="D47" s="38" t="s">
        <v>1</v>
      </c>
      <c r="E47" s="64" t="s">
        <v>43</v>
      </c>
      <c r="F47" s="65">
        <v>43552</v>
      </c>
      <c r="G47" s="66">
        <v>0.53472222222222221</v>
      </c>
      <c r="H47" s="72">
        <v>0</v>
      </c>
      <c r="I47" s="72"/>
      <c r="J47" s="28">
        <v>53.133333333333333</v>
      </c>
      <c r="K47" s="28">
        <v>4.5999999999999996</v>
      </c>
      <c r="L47" s="68">
        <v>4.5</v>
      </c>
      <c r="M47" s="68">
        <v>0.05</v>
      </c>
      <c r="N47" s="63">
        <v>0.22500000000000001</v>
      </c>
      <c r="O47" s="27" t="s">
        <v>46</v>
      </c>
      <c r="P47" s="28">
        <v>0.35406000000000004</v>
      </c>
      <c r="Q47" s="28" t="s">
        <v>25</v>
      </c>
    </row>
    <row r="48" spans="1:17" s="38" customFormat="1" x14ac:dyDescent="0.25">
      <c r="A48" s="38" t="s">
        <v>9</v>
      </c>
      <c r="B48" s="26">
        <v>2019</v>
      </c>
      <c r="C48" s="64" t="s">
        <v>94</v>
      </c>
      <c r="D48" s="38" t="s">
        <v>1</v>
      </c>
      <c r="E48" s="64" t="s">
        <v>43</v>
      </c>
      <c r="F48" s="65">
        <v>43553</v>
      </c>
      <c r="G48" s="66">
        <v>0.44583333333333336</v>
      </c>
      <c r="H48" s="67">
        <v>5.1903114186851216</v>
      </c>
      <c r="I48" s="67">
        <v>207</v>
      </c>
      <c r="J48" s="28">
        <v>53.056666666666665</v>
      </c>
      <c r="K48" s="28">
        <v>3.3397222222222225</v>
      </c>
      <c r="L48" s="68">
        <v>8.5</v>
      </c>
      <c r="M48" s="68">
        <v>0.05</v>
      </c>
      <c r="N48" s="63">
        <v>0.42500000000000004</v>
      </c>
      <c r="O48" s="27" t="s">
        <v>24</v>
      </c>
      <c r="P48" s="28"/>
      <c r="Q48" s="28" t="s">
        <v>25</v>
      </c>
    </row>
    <row r="49" spans="1:17" s="38" customFormat="1" x14ac:dyDescent="0.25">
      <c r="A49" s="38" t="s">
        <v>9</v>
      </c>
      <c r="B49" s="26">
        <v>2019</v>
      </c>
      <c r="C49" s="64" t="s">
        <v>95</v>
      </c>
      <c r="D49" s="38" t="s">
        <v>1</v>
      </c>
      <c r="E49" s="64" t="s">
        <v>43</v>
      </c>
      <c r="F49" s="65">
        <v>43553</v>
      </c>
      <c r="G49" s="66">
        <v>0.50069444444444444</v>
      </c>
      <c r="H49" s="67">
        <v>5.1903114186851216</v>
      </c>
      <c r="I49" s="71">
        <v>229</v>
      </c>
      <c r="J49" s="28">
        <v>53.490833333333335</v>
      </c>
      <c r="K49" s="28">
        <v>3.4211111111111108</v>
      </c>
      <c r="L49" s="68">
        <v>22</v>
      </c>
      <c r="M49" s="68">
        <v>0.3</v>
      </c>
      <c r="N49" s="63">
        <v>6.6</v>
      </c>
      <c r="O49" s="27" t="s">
        <v>24</v>
      </c>
      <c r="P49" s="28"/>
      <c r="Q49" s="28" t="s">
        <v>25</v>
      </c>
    </row>
    <row r="50" spans="1:17" s="38" customFormat="1" x14ac:dyDescent="0.25">
      <c r="A50" s="38" t="s">
        <v>9</v>
      </c>
      <c r="B50" s="26">
        <v>2019</v>
      </c>
      <c r="C50" s="64" t="s">
        <v>96</v>
      </c>
      <c r="D50" s="38" t="s">
        <v>1</v>
      </c>
      <c r="E50" s="64" t="s">
        <v>43</v>
      </c>
      <c r="F50" s="65">
        <v>43553</v>
      </c>
      <c r="G50" s="66">
        <v>0.5131944444444444</v>
      </c>
      <c r="H50" s="67">
        <v>5.1903114186851216</v>
      </c>
      <c r="I50" s="71">
        <v>162</v>
      </c>
      <c r="J50" s="28">
        <v>52.978333333333332</v>
      </c>
      <c r="K50" s="28">
        <v>3.319722222222222</v>
      </c>
      <c r="L50" s="68">
        <v>21</v>
      </c>
      <c r="M50" s="68">
        <v>0.4</v>
      </c>
      <c r="N50" s="63">
        <v>8.4</v>
      </c>
      <c r="O50" s="27" t="s">
        <v>24</v>
      </c>
      <c r="P50" s="28"/>
      <c r="Q50" s="28" t="s">
        <v>25</v>
      </c>
    </row>
    <row r="51" spans="1:17" s="38" customFormat="1" x14ac:dyDescent="0.25">
      <c r="A51" s="38" t="s">
        <v>9</v>
      </c>
      <c r="B51" s="26">
        <v>2019</v>
      </c>
      <c r="C51" s="64" t="s">
        <v>97</v>
      </c>
      <c r="D51" s="38" t="s">
        <v>1</v>
      </c>
      <c r="E51" s="64" t="s">
        <v>43</v>
      </c>
      <c r="F51" s="65">
        <v>43553</v>
      </c>
      <c r="G51" s="66">
        <v>0.51458333333333328</v>
      </c>
      <c r="H51" s="67">
        <v>5.1903114186851216</v>
      </c>
      <c r="I51" s="71">
        <v>162</v>
      </c>
      <c r="J51" s="28">
        <v>52.924166666666665</v>
      </c>
      <c r="K51" s="28">
        <v>3.4211111111111108</v>
      </c>
      <c r="L51" s="68">
        <v>8.3000000000000007</v>
      </c>
      <c r="M51" s="68">
        <v>0.9</v>
      </c>
      <c r="N51" s="63">
        <v>7.4700000000000006</v>
      </c>
      <c r="O51" s="27" t="s">
        <v>24</v>
      </c>
      <c r="P51" s="28"/>
      <c r="Q51" s="28" t="s">
        <v>25</v>
      </c>
    </row>
    <row r="52" spans="1:17" s="38" customFormat="1" x14ac:dyDescent="0.25">
      <c r="A52" s="38" t="s">
        <v>9</v>
      </c>
      <c r="B52" s="26">
        <v>2019</v>
      </c>
      <c r="C52" s="64" t="s">
        <v>98</v>
      </c>
      <c r="D52" s="38" t="s">
        <v>1</v>
      </c>
      <c r="E52" s="64" t="s">
        <v>43</v>
      </c>
      <c r="F52" s="65">
        <v>43562</v>
      </c>
      <c r="G52" s="66">
        <v>0.35069444444444442</v>
      </c>
      <c r="H52" s="67">
        <v>3.4602076124567476</v>
      </c>
      <c r="I52" s="71">
        <v>83</v>
      </c>
      <c r="J52" s="28">
        <v>52.516666666666666</v>
      </c>
      <c r="K52" s="28">
        <v>4.04</v>
      </c>
      <c r="L52" s="68">
        <v>4.2</v>
      </c>
      <c r="M52" s="68">
        <v>0.8</v>
      </c>
      <c r="N52" s="63">
        <v>3.3600000000000003</v>
      </c>
      <c r="O52" s="27" t="s">
        <v>25</v>
      </c>
      <c r="P52" s="28"/>
      <c r="Q52" s="28" t="s">
        <v>25</v>
      </c>
    </row>
    <row r="53" spans="1:17" s="38" customFormat="1" x14ac:dyDescent="0.25">
      <c r="A53" s="38" t="s">
        <v>9</v>
      </c>
      <c r="B53" s="26">
        <v>2019</v>
      </c>
      <c r="C53" s="64" t="s">
        <v>101</v>
      </c>
      <c r="D53" s="38" t="s">
        <v>1</v>
      </c>
      <c r="E53" s="64" t="s">
        <v>43</v>
      </c>
      <c r="F53" s="65">
        <v>43562</v>
      </c>
      <c r="G53" s="66">
        <v>0.41736111111111113</v>
      </c>
      <c r="H53" s="67">
        <v>6.9204152249134951</v>
      </c>
      <c r="I53" s="71">
        <v>71</v>
      </c>
      <c r="J53" s="28">
        <v>54.4</v>
      </c>
      <c r="K53" s="28">
        <v>4.8849999999999998</v>
      </c>
      <c r="L53" s="68">
        <v>6.5</v>
      </c>
      <c r="M53" s="68">
        <v>0.1</v>
      </c>
      <c r="N53" s="63">
        <v>0.65</v>
      </c>
      <c r="O53" s="27" t="s">
        <v>24</v>
      </c>
      <c r="P53" s="28"/>
      <c r="Q53" s="28" t="s">
        <v>25</v>
      </c>
    </row>
    <row r="54" spans="1:17" s="38" customFormat="1" x14ac:dyDescent="0.25">
      <c r="A54" s="38" t="s">
        <v>9</v>
      </c>
      <c r="B54" s="26">
        <v>2019</v>
      </c>
      <c r="C54" s="64" t="s">
        <v>102</v>
      </c>
      <c r="D54" s="38" t="s">
        <v>1</v>
      </c>
      <c r="E54" s="64" t="s">
        <v>43</v>
      </c>
      <c r="F54" s="65">
        <v>43562</v>
      </c>
      <c r="G54" s="66">
        <v>0.41944444444444445</v>
      </c>
      <c r="H54" s="72">
        <v>0</v>
      </c>
      <c r="I54" s="71">
        <v>76</v>
      </c>
      <c r="J54" s="28">
        <v>54.25611111111111</v>
      </c>
      <c r="K54" s="28">
        <v>5.0238888888888891</v>
      </c>
      <c r="L54" s="74"/>
      <c r="M54" s="74"/>
      <c r="N54" s="63">
        <v>0</v>
      </c>
      <c r="O54" s="27" t="s">
        <v>24</v>
      </c>
      <c r="P54" s="28"/>
      <c r="Q54" s="28" t="s">
        <v>25</v>
      </c>
    </row>
    <row r="55" spans="1:17" s="38" customFormat="1" x14ac:dyDescent="0.25">
      <c r="A55" s="38" t="s">
        <v>9</v>
      </c>
      <c r="B55" s="26">
        <v>2019</v>
      </c>
      <c r="C55" s="64" t="s">
        <v>103</v>
      </c>
      <c r="D55" s="38" t="s">
        <v>1</v>
      </c>
      <c r="E55" s="64" t="s">
        <v>43</v>
      </c>
      <c r="F55" s="65">
        <v>43572</v>
      </c>
      <c r="G55" s="66">
        <v>0.35833333333333334</v>
      </c>
      <c r="H55" s="67">
        <v>5.1903114186851216</v>
      </c>
      <c r="I55" s="67">
        <v>89</v>
      </c>
      <c r="J55" s="28">
        <v>51.914999999999999</v>
      </c>
      <c r="K55" s="28">
        <v>2.5391666666666666</v>
      </c>
      <c r="L55" s="68">
        <v>0.7</v>
      </c>
      <c r="M55" s="68">
        <v>0.4</v>
      </c>
      <c r="N55" s="63">
        <v>0.27999999999999997</v>
      </c>
      <c r="O55" s="27" t="s">
        <v>24</v>
      </c>
      <c r="P55" s="28"/>
      <c r="Q55" s="28" t="s">
        <v>25</v>
      </c>
    </row>
    <row r="56" spans="1:17" s="38" customFormat="1" x14ac:dyDescent="0.25">
      <c r="A56" s="38" t="s">
        <v>9</v>
      </c>
      <c r="B56" s="38">
        <v>2019</v>
      </c>
      <c r="C56" s="46" t="s">
        <v>110</v>
      </c>
      <c r="D56" s="38" t="s">
        <v>1</v>
      </c>
      <c r="E56" s="64" t="s">
        <v>43</v>
      </c>
      <c r="F56" s="65">
        <v>43575</v>
      </c>
      <c r="G56" s="66">
        <v>0.38819444444379769</v>
      </c>
      <c r="H56" s="26">
        <v>3</v>
      </c>
      <c r="I56" s="26">
        <v>95</v>
      </c>
      <c r="J56" s="28">
        <v>53.946666666666701</v>
      </c>
      <c r="K56" s="28">
        <v>6.0766666666666698</v>
      </c>
      <c r="L56" s="70">
        <v>0.3</v>
      </c>
      <c r="M56" s="70">
        <v>0.2</v>
      </c>
      <c r="N56" s="63">
        <v>4.8000000000000001E-2</v>
      </c>
      <c r="O56" s="27" t="s">
        <v>46</v>
      </c>
      <c r="P56" s="28">
        <v>3.0720000000000001E-2</v>
      </c>
      <c r="Q56" s="28" t="s">
        <v>25</v>
      </c>
    </row>
    <row r="57" spans="1:17" s="38" customFormat="1" x14ac:dyDescent="0.25">
      <c r="A57" s="38" t="s">
        <v>9</v>
      </c>
      <c r="B57" s="26">
        <v>2019</v>
      </c>
      <c r="C57" s="64" t="s">
        <v>104</v>
      </c>
      <c r="D57" s="38" t="s">
        <v>1</v>
      </c>
      <c r="E57" s="64" t="s">
        <v>43</v>
      </c>
      <c r="F57" s="65">
        <v>43577</v>
      </c>
      <c r="G57" s="66">
        <v>0.37152777777777779</v>
      </c>
      <c r="H57" s="67">
        <v>6.9204152249134951</v>
      </c>
      <c r="I57" s="67">
        <v>127</v>
      </c>
      <c r="J57" s="28">
        <v>53.623333333333335</v>
      </c>
      <c r="K57" s="28">
        <v>3.9316666666666666</v>
      </c>
      <c r="L57" s="68">
        <v>3.9</v>
      </c>
      <c r="M57" s="68">
        <v>0.1</v>
      </c>
      <c r="N57" s="63">
        <v>0.39</v>
      </c>
      <c r="O57" s="27" t="s">
        <v>24</v>
      </c>
      <c r="P57" s="28"/>
      <c r="Q57" s="28" t="s">
        <v>25</v>
      </c>
    </row>
    <row r="58" spans="1:17" s="38" customFormat="1" x14ac:dyDescent="0.25">
      <c r="A58" s="38" t="s">
        <v>9</v>
      </c>
      <c r="B58" s="26">
        <v>2019</v>
      </c>
      <c r="C58" s="64" t="s">
        <v>105</v>
      </c>
      <c r="D58" s="38" t="s">
        <v>1</v>
      </c>
      <c r="E58" s="64" t="s">
        <v>43</v>
      </c>
      <c r="F58" s="65">
        <v>43577</v>
      </c>
      <c r="G58" s="66">
        <v>0.37638888888888888</v>
      </c>
      <c r="H58" s="67">
        <v>6.9204152249134951</v>
      </c>
      <c r="I58" s="67">
        <v>139</v>
      </c>
      <c r="J58" s="28">
        <v>53.475000000000001</v>
      </c>
      <c r="K58" s="28">
        <v>3.6966666666666668</v>
      </c>
      <c r="L58" s="68">
        <v>2.2000000000000002</v>
      </c>
      <c r="M58" s="68">
        <v>0.2</v>
      </c>
      <c r="N58" s="63">
        <v>0.44000000000000006</v>
      </c>
      <c r="O58" s="27" t="s">
        <v>24</v>
      </c>
      <c r="P58" s="28"/>
      <c r="Q58" s="28" t="s">
        <v>25</v>
      </c>
    </row>
    <row r="59" spans="1:17" s="38" customFormat="1" x14ac:dyDescent="0.25">
      <c r="A59" s="38" t="s">
        <v>9</v>
      </c>
      <c r="B59" s="26">
        <v>2019</v>
      </c>
      <c r="C59" s="64" t="s">
        <v>106</v>
      </c>
      <c r="D59" s="38" t="s">
        <v>1</v>
      </c>
      <c r="E59" s="64" t="s">
        <v>43</v>
      </c>
      <c r="F59" s="65">
        <v>43577</v>
      </c>
      <c r="G59" s="66">
        <v>0.37986111111111109</v>
      </c>
      <c r="H59" s="67">
        <v>6.9204152249134951</v>
      </c>
      <c r="I59" s="67">
        <v>131</v>
      </c>
      <c r="J59" s="28">
        <v>53.393333333333331</v>
      </c>
      <c r="K59" s="28">
        <v>3.6633333333333331</v>
      </c>
      <c r="L59" s="68">
        <v>2</v>
      </c>
      <c r="M59" s="68">
        <v>1.3</v>
      </c>
      <c r="N59" s="63">
        <v>2.6</v>
      </c>
      <c r="O59" s="27" t="s">
        <v>24</v>
      </c>
      <c r="P59" s="28"/>
      <c r="Q59" s="28" t="s">
        <v>25</v>
      </c>
    </row>
    <row r="60" spans="1:17" s="38" customFormat="1" x14ac:dyDescent="0.25">
      <c r="A60" s="38" t="s">
        <v>9</v>
      </c>
      <c r="B60" s="26">
        <v>2019</v>
      </c>
      <c r="C60" s="69" t="s">
        <v>114</v>
      </c>
      <c r="D60" s="26" t="s">
        <v>1</v>
      </c>
      <c r="E60" s="69" t="s">
        <v>43</v>
      </c>
      <c r="F60" s="75">
        <v>43577</v>
      </c>
      <c r="G60" s="76">
        <v>0.58680555555555558</v>
      </c>
      <c r="H60" s="26">
        <v>6</v>
      </c>
      <c r="I60" s="26">
        <v>150</v>
      </c>
      <c r="J60" s="28">
        <v>51.114100000000001</v>
      </c>
      <c r="K60" s="28">
        <v>2.625</v>
      </c>
      <c r="L60" s="77">
        <v>7.2</v>
      </c>
      <c r="M60" s="77">
        <v>3.8</v>
      </c>
      <c r="N60" s="27"/>
      <c r="O60" s="27" t="s">
        <v>24</v>
      </c>
      <c r="P60" s="28"/>
      <c r="Q60" s="28" t="s">
        <v>25</v>
      </c>
    </row>
    <row r="61" spans="1:17" s="38" customFormat="1" x14ac:dyDescent="0.25">
      <c r="A61" s="38" t="s">
        <v>9</v>
      </c>
      <c r="B61" s="26">
        <v>2019</v>
      </c>
      <c r="C61" s="64" t="s">
        <v>107</v>
      </c>
      <c r="D61" s="38" t="s">
        <v>1</v>
      </c>
      <c r="E61" s="64" t="s">
        <v>43</v>
      </c>
      <c r="F61" s="65">
        <v>43578</v>
      </c>
      <c r="G61" s="66">
        <v>0.53749999999999998</v>
      </c>
      <c r="H61" s="72">
        <v>0</v>
      </c>
      <c r="I61" s="72"/>
      <c r="J61" s="28">
        <v>51.87833333333333</v>
      </c>
      <c r="K61" s="28">
        <v>2.5833333333333335</v>
      </c>
      <c r="L61" s="68">
        <v>2</v>
      </c>
      <c r="M61" s="68">
        <v>1.6</v>
      </c>
      <c r="N61" s="63">
        <v>3.2</v>
      </c>
      <c r="O61" s="27" t="s">
        <v>24</v>
      </c>
      <c r="P61" s="28"/>
      <c r="Q61" s="28" t="s">
        <v>25</v>
      </c>
    </row>
    <row r="62" spans="1:17" s="38" customFormat="1" x14ac:dyDescent="0.25">
      <c r="A62" s="38" t="s">
        <v>9</v>
      </c>
      <c r="B62" s="26">
        <v>2019</v>
      </c>
      <c r="C62" s="64" t="s">
        <v>108</v>
      </c>
      <c r="D62" s="38" t="s">
        <v>1</v>
      </c>
      <c r="E62" s="64" t="s">
        <v>43</v>
      </c>
      <c r="F62" s="65">
        <v>43580</v>
      </c>
      <c r="G62" s="66">
        <v>0.37847222222222221</v>
      </c>
      <c r="H62" s="67">
        <v>6.9204152249134951</v>
      </c>
      <c r="I62" s="67">
        <v>159</v>
      </c>
      <c r="J62" s="28">
        <v>53.267499999999998</v>
      </c>
      <c r="K62" s="28">
        <v>3.1216666666666666</v>
      </c>
      <c r="L62" s="68">
        <v>6.1</v>
      </c>
      <c r="M62" s="68">
        <v>0.6</v>
      </c>
      <c r="N62" s="63">
        <v>3.6599999999999997</v>
      </c>
      <c r="O62" s="27" t="s">
        <v>25</v>
      </c>
      <c r="P62" s="28"/>
      <c r="Q62" s="28" t="s">
        <v>25</v>
      </c>
    </row>
    <row r="63" spans="1:17" s="38" customFormat="1" x14ac:dyDescent="0.25">
      <c r="A63" s="38" t="s">
        <v>9</v>
      </c>
      <c r="B63" s="26">
        <v>2019</v>
      </c>
      <c r="C63" s="64" t="s">
        <v>109</v>
      </c>
      <c r="D63" s="38" t="s">
        <v>1</v>
      </c>
      <c r="E63" s="64" t="s">
        <v>43</v>
      </c>
      <c r="F63" s="65">
        <v>43580</v>
      </c>
      <c r="G63" s="66">
        <v>0.47916666666666669</v>
      </c>
      <c r="H63" s="67">
        <v>5.1903114186851216</v>
      </c>
      <c r="I63" s="67">
        <v>186</v>
      </c>
      <c r="J63" s="28">
        <v>53.363333333333337</v>
      </c>
      <c r="K63" s="28">
        <v>4.4175000000000004</v>
      </c>
      <c r="L63" s="68">
        <v>4.2</v>
      </c>
      <c r="M63" s="68">
        <v>0.4</v>
      </c>
      <c r="N63" s="63">
        <v>1.6800000000000002</v>
      </c>
      <c r="O63" s="27" t="s">
        <v>24</v>
      </c>
      <c r="P63" s="28"/>
      <c r="Q63" s="28" t="s">
        <v>25</v>
      </c>
    </row>
    <row r="64" spans="1:17" s="38" customFormat="1" x14ac:dyDescent="0.25">
      <c r="A64" s="38" t="s">
        <v>9</v>
      </c>
      <c r="B64" s="26">
        <v>2019</v>
      </c>
      <c r="C64" s="64" t="s">
        <v>111</v>
      </c>
      <c r="D64" s="38" t="s">
        <v>1</v>
      </c>
      <c r="E64" s="64" t="s">
        <v>43</v>
      </c>
      <c r="F64" s="65">
        <v>43584</v>
      </c>
      <c r="G64" s="66">
        <v>0.3347222222222222</v>
      </c>
      <c r="H64" s="72">
        <v>0</v>
      </c>
      <c r="I64" s="72"/>
      <c r="J64" s="28">
        <v>53.225000000000001</v>
      </c>
      <c r="K64" s="28">
        <v>3.3636111111111111</v>
      </c>
      <c r="L64" s="68">
        <v>2.8</v>
      </c>
      <c r="M64" s="68">
        <v>0.2</v>
      </c>
      <c r="N64" s="63">
        <v>0.55999999999999994</v>
      </c>
      <c r="O64" s="27" t="s">
        <v>24</v>
      </c>
      <c r="P64" s="28"/>
      <c r="Q64" s="28" t="s">
        <v>25</v>
      </c>
    </row>
    <row r="65" spans="1:17" s="38" customFormat="1" x14ac:dyDescent="0.25">
      <c r="A65" s="38" t="s">
        <v>9</v>
      </c>
      <c r="B65" s="26">
        <v>2019</v>
      </c>
      <c r="C65" s="69" t="s">
        <v>119</v>
      </c>
      <c r="D65" s="26" t="s">
        <v>1</v>
      </c>
      <c r="E65" s="69" t="s">
        <v>43</v>
      </c>
      <c r="F65" s="75">
        <v>43584</v>
      </c>
      <c r="G65" s="76">
        <v>0.54236111111111118</v>
      </c>
      <c r="H65" s="26">
        <v>10</v>
      </c>
      <c r="I65" s="26">
        <v>360</v>
      </c>
      <c r="J65" s="28">
        <v>51.965000000000003</v>
      </c>
      <c r="K65" s="28">
        <v>2.9369000000000001</v>
      </c>
      <c r="L65" s="77">
        <v>4</v>
      </c>
      <c r="M65" s="77">
        <v>2.2000000000000002</v>
      </c>
      <c r="N65" s="27">
        <v>1.46</v>
      </c>
      <c r="O65" s="27" t="s">
        <v>24</v>
      </c>
      <c r="P65" s="28"/>
      <c r="Q65" s="28" t="s">
        <v>25</v>
      </c>
    </row>
    <row r="66" spans="1:17" s="38" customFormat="1" x14ac:dyDescent="0.25">
      <c r="A66" s="38" t="s">
        <v>9</v>
      </c>
      <c r="B66" s="26">
        <v>2019</v>
      </c>
      <c r="C66" s="64" t="s">
        <v>112</v>
      </c>
      <c r="D66" s="38" t="s">
        <v>1</v>
      </c>
      <c r="E66" s="64" t="s">
        <v>43</v>
      </c>
      <c r="F66" s="65">
        <v>43584</v>
      </c>
      <c r="G66" s="66">
        <v>0.73611111111111116</v>
      </c>
      <c r="H66" s="72">
        <v>0</v>
      </c>
      <c r="I66" s="73"/>
      <c r="J66" s="28">
        <v>52.928333333333327</v>
      </c>
      <c r="K66" s="28">
        <v>2.7949999999999999</v>
      </c>
      <c r="L66" s="68">
        <v>3.2</v>
      </c>
      <c r="M66" s="68">
        <v>1.7</v>
      </c>
      <c r="N66" s="63">
        <v>5.44</v>
      </c>
      <c r="O66" s="27" t="s">
        <v>46</v>
      </c>
      <c r="P66" s="28">
        <v>8.7040000000000006E-2</v>
      </c>
      <c r="Q66" s="28" t="s">
        <v>25</v>
      </c>
    </row>
    <row r="67" spans="1:17" s="38" customFormat="1" x14ac:dyDescent="0.25">
      <c r="A67" s="38" t="s">
        <v>9</v>
      </c>
      <c r="B67" s="26">
        <v>2019</v>
      </c>
      <c r="C67" s="64" t="s">
        <v>113</v>
      </c>
      <c r="D67" s="38" t="s">
        <v>1</v>
      </c>
      <c r="E67" s="64" t="s">
        <v>43</v>
      </c>
      <c r="F67" s="65">
        <v>43587</v>
      </c>
      <c r="G67" s="66">
        <v>0.29305555555555557</v>
      </c>
      <c r="H67" s="67">
        <v>3.4602076124567476</v>
      </c>
      <c r="I67" s="71">
        <v>310</v>
      </c>
      <c r="J67" s="28">
        <v>52.244999999999997</v>
      </c>
      <c r="K67" s="28">
        <v>3.4966666666666666</v>
      </c>
      <c r="L67" s="68">
        <v>11.8</v>
      </c>
      <c r="M67" s="68">
        <v>5.9</v>
      </c>
      <c r="N67" s="63">
        <v>69.62</v>
      </c>
      <c r="O67" s="27" t="s">
        <v>46</v>
      </c>
      <c r="P67" s="28">
        <v>1.8658160000000001</v>
      </c>
      <c r="Q67" s="28" t="s">
        <v>25</v>
      </c>
    </row>
    <row r="68" spans="1:17" s="38" customFormat="1" x14ac:dyDescent="0.25">
      <c r="A68" s="38" t="s">
        <v>9</v>
      </c>
      <c r="B68" s="26">
        <v>2019</v>
      </c>
      <c r="C68" s="64" t="s">
        <v>115</v>
      </c>
      <c r="D68" s="38" t="s">
        <v>1</v>
      </c>
      <c r="E68" s="64" t="s">
        <v>43</v>
      </c>
      <c r="F68" s="65">
        <v>43587</v>
      </c>
      <c r="G68" s="66">
        <v>0.30902777777777779</v>
      </c>
      <c r="H68" s="72">
        <v>0</v>
      </c>
      <c r="I68" s="72"/>
      <c r="J68" s="28">
        <v>52.323333333333338</v>
      </c>
      <c r="K68" s="28">
        <v>3.2583333333333333</v>
      </c>
      <c r="L68" s="68">
        <v>2.2000000000000002</v>
      </c>
      <c r="M68" s="68">
        <v>1</v>
      </c>
      <c r="N68" s="63">
        <v>2.2000000000000002</v>
      </c>
      <c r="O68" s="27" t="s">
        <v>25</v>
      </c>
      <c r="P68" s="28"/>
      <c r="Q68" s="28" t="s">
        <v>25</v>
      </c>
    </row>
    <row r="69" spans="1:17" s="38" customFormat="1" x14ac:dyDescent="0.25">
      <c r="A69" s="38" t="s">
        <v>9</v>
      </c>
      <c r="B69" s="26">
        <v>2019</v>
      </c>
      <c r="C69" s="64" t="s">
        <v>116</v>
      </c>
      <c r="D69" s="38" t="s">
        <v>1</v>
      </c>
      <c r="E69" s="64" t="s">
        <v>43</v>
      </c>
      <c r="F69" s="65">
        <v>43587</v>
      </c>
      <c r="G69" s="66">
        <v>0.3125</v>
      </c>
      <c r="H69" s="72">
        <v>0</v>
      </c>
      <c r="I69" s="72"/>
      <c r="J69" s="28">
        <v>52.486666666666665</v>
      </c>
      <c r="K69" s="28">
        <v>3.063333333333333</v>
      </c>
      <c r="L69" s="68">
        <v>4.8</v>
      </c>
      <c r="M69" s="68">
        <v>1.5</v>
      </c>
      <c r="N69" s="63">
        <v>7.1999999999999993</v>
      </c>
      <c r="O69" s="27" t="s">
        <v>25</v>
      </c>
      <c r="P69" s="28"/>
      <c r="Q69" s="28" t="s">
        <v>25</v>
      </c>
    </row>
    <row r="70" spans="1:17" s="38" customFormat="1" x14ac:dyDescent="0.25">
      <c r="A70" s="38" t="s">
        <v>9</v>
      </c>
      <c r="B70" s="26">
        <v>2019</v>
      </c>
      <c r="C70" s="69" t="s">
        <v>123</v>
      </c>
      <c r="D70" s="26" t="s">
        <v>1</v>
      </c>
      <c r="E70" s="69" t="s">
        <v>43</v>
      </c>
      <c r="F70" s="75">
        <v>43587</v>
      </c>
      <c r="G70" s="76">
        <v>0.41111111111111115</v>
      </c>
      <c r="H70" s="26">
        <v>5</v>
      </c>
      <c r="I70" s="69">
        <v>220</v>
      </c>
      <c r="J70" s="28">
        <v>52.034100000000002</v>
      </c>
      <c r="K70" s="28">
        <v>2.7042000000000002</v>
      </c>
      <c r="L70" s="77">
        <v>3</v>
      </c>
      <c r="M70" s="77">
        <v>2.2000000000000002</v>
      </c>
      <c r="N70" s="27">
        <v>1.98</v>
      </c>
      <c r="O70" s="27" t="s">
        <v>24</v>
      </c>
      <c r="P70" s="28"/>
      <c r="Q70" s="28" t="s">
        <v>25</v>
      </c>
    </row>
    <row r="71" spans="1:17" s="38" customFormat="1" x14ac:dyDescent="0.25">
      <c r="A71" s="38" t="s">
        <v>9</v>
      </c>
      <c r="B71" s="26">
        <v>2019</v>
      </c>
      <c r="C71" s="69" t="s">
        <v>124</v>
      </c>
      <c r="D71" s="26" t="s">
        <v>1</v>
      </c>
      <c r="E71" s="69" t="s">
        <v>43</v>
      </c>
      <c r="F71" s="75">
        <v>43593</v>
      </c>
      <c r="G71" s="76">
        <v>0.55694444444444446</v>
      </c>
      <c r="H71" s="26">
        <v>15</v>
      </c>
      <c r="I71" s="69">
        <v>230</v>
      </c>
      <c r="J71" s="28">
        <v>51.935000000000002</v>
      </c>
      <c r="K71" s="28">
        <v>2.6778</v>
      </c>
      <c r="L71" s="77">
        <v>3.6</v>
      </c>
      <c r="M71" s="77">
        <v>2.5</v>
      </c>
      <c r="N71" s="27">
        <v>2.7</v>
      </c>
      <c r="O71" s="27" t="s">
        <v>24</v>
      </c>
      <c r="P71" s="28"/>
      <c r="Q71" s="28" t="s">
        <v>25</v>
      </c>
    </row>
    <row r="72" spans="1:17" s="38" customFormat="1" x14ac:dyDescent="0.25">
      <c r="A72" s="38" t="s">
        <v>9</v>
      </c>
      <c r="B72" s="26">
        <v>2019</v>
      </c>
      <c r="C72" s="64" t="s">
        <v>117</v>
      </c>
      <c r="D72" s="38" t="s">
        <v>1</v>
      </c>
      <c r="E72" s="64" t="s">
        <v>43</v>
      </c>
      <c r="F72" s="65">
        <v>43596</v>
      </c>
      <c r="G72" s="66">
        <v>0.43402777777777779</v>
      </c>
      <c r="H72" s="67">
        <v>6.9204152249134951</v>
      </c>
      <c r="I72" s="71">
        <v>7</v>
      </c>
      <c r="J72" s="28">
        <v>51.830000000000005</v>
      </c>
      <c r="K72" s="28">
        <v>3.3783333333333334</v>
      </c>
      <c r="L72" s="68">
        <v>0.2</v>
      </c>
      <c r="M72" s="68">
        <v>0.4</v>
      </c>
      <c r="N72" s="63">
        <v>8.0000000000000016E-2</v>
      </c>
      <c r="O72" s="27" t="s">
        <v>24</v>
      </c>
      <c r="P72" s="28"/>
      <c r="Q72" s="28" t="s">
        <v>48</v>
      </c>
    </row>
    <row r="73" spans="1:17" s="38" customFormat="1" x14ac:dyDescent="0.25">
      <c r="A73" s="38" t="s">
        <v>9</v>
      </c>
      <c r="B73" s="38">
        <v>2019</v>
      </c>
      <c r="C73" s="46" t="s">
        <v>126</v>
      </c>
      <c r="D73" s="38" t="s">
        <v>1</v>
      </c>
      <c r="E73" s="64" t="s">
        <v>43</v>
      </c>
      <c r="F73" s="65">
        <v>43598</v>
      </c>
      <c r="G73" s="66">
        <v>0.35416666666424135</v>
      </c>
      <c r="H73" s="26">
        <v>3</v>
      </c>
      <c r="I73" s="69">
        <v>360</v>
      </c>
      <c r="J73" s="28">
        <v>53.398333333333298</v>
      </c>
      <c r="K73" s="28">
        <v>4.5616666666666701</v>
      </c>
      <c r="L73" s="70">
        <v>13.1</v>
      </c>
      <c r="M73" s="70">
        <v>0.15</v>
      </c>
      <c r="N73" s="63">
        <v>0.98250000000000004</v>
      </c>
      <c r="O73" s="27" t="s">
        <v>25</v>
      </c>
      <c r="Q73" s="27" t="s">
        <v>25</v>
      </c>
    </row>
    <row r="74" spans="1:17" s="38" customFormat="1" x14ac:dyDescent="0.25">
      <c r="A74" s="38" t="s">
        <v>9</v>
      </c>
      <c r="B74" s="26">
        <v>2019</v>
      </c>
      <c r="C74" s="64" t="s">
        <v>118</v>
      </c>
      <c r="D74" s="38" t="s">
        <v>1</v>
      </c>
      <c r="E74" s="64" t="s">
        <v>43</v>
      </c>
      <c r="F74" s="65">
        <v>43598</v>
      </c>
      <c r="G74" s="66">
        <v>0.57499999999999996</v>
      </c>
      <c r="H74" s="67">
        <v>5.1903114186851216</v>
      </c>
      <c r="I74" s="67">
        <v>91</v>
      </c>
      <c r="J74" s="28">
        <v>52.54944444444444</v>
      </c>
      <c r="K74" s="28">
        <v>3.7480555555555557</v>
      </c>
      <c r="L74" s="68">
        <v>1</v>
      </c>
      <c r="M74" s="68">
        <v>0.2</v>
      </c>
      <c r="N74" s="63">
        <v>0.2</v>
      </c>
      <c r="O74" s="27" t="s">
        <v>24</v>
      </c>
      <c r="P74" s="28"/>
      <c r="Q74" s="28" t="s">
        <v>49</v>
      </c>
    </row>
    <row r="75" spans="1:17" s="38" customFormat="1" x14ac:dyDescent="0.25">
      <c r="A75" s="38" t="s">
        <v>9</v>
      </c>
      <c r="B75" s="26">
        <v>2019</v>
      </c>
      <c r="C75" s="64" t="s">
        <v>120</v>
      </c>
      <c r="D75" s="38" t="s">
        <v>1</v>
      </c>
      <c r="E75" s="64" t="s">
        <v>43</v>
      </c>
      <c r="F75" s="65">
        <v>43598</v>
      </c>
      <c r="G75" s="66">
        <v>0.6118055555555556</v>
      </c>
      <c r="H75" s="67">
        <v>1.7301038062283738</v>
      </c>
      <c r="I75" s="67">
        <v>120</v>
      </c>
      <c r="J75" s="28">
        <v>54.396111111111111</v>
      </c>
      <c r="K75" s="28">
        <v>3.0302777777777776</v>
      </c>
      <c r="L75" s="68">
        <v>0.4</v>
      </c>
      <c r="M75" s="68">
        <v>0.1</v>
      </c>
      <c r="N75" s="63">
        <v>4.0000000000000008E-2</v>
      </c>
      <c r="O75" s="27" t="s">
        <v>24</v>
      </c>
      <c r="P75" s="28"/>
      <c r="Q75" s="28" t="s">
        <v>48</v>
      </c>
    </row>
    <row r="76" spans="1:17" s="38" customFormat="1" x14ac:dyDescent="0.25">
      <c r="A76" s="38" t="s">
        <v>9</v>
      </c>
      <c r="B76" s="26">
        <v>2019</v>
      </c>
      <c r="C76" s="64" t="s">
        <v>121</v>
      </c>
      <c r="D76" s="38" t="s">
        <v>1</v>
      </c>
      <c r="E76" s="64" t="s">
        <v>43</v>
      </c>
      <c r="F76" s="65">
        <v>43608</v>
      </c>
      <c r="G76" s="66">
        <v>0.3611111111111111</v>
      </c>
      <c r="H76" s="67">
        <v>5.1903114186851216</v>
      </c>
      <c r="I76" s="67">
        <v>250</v>
      </c>
      <c r="J76" s="28">
        <v>51.994999999999997</v>
      </c>
      <c r="K76" s="28">
        <v>2.5716666666666663</v>
      </c>
      <c r="L76" s="68">
        <v>4</v>
      </c>
      <c r="M76" s="68">
        <v>3</v>
      </c>
      <c r="N76" s="63">
        <v>12</v>
      </c>
      <c r="O76" s="27" t="s">
        <v>24</v>
      </c>
      <c r="P76" s="28"/>
      <c r="Q76" s="28" t="s">
        <v>25</v>
      </c>
    </row>
    <row r="77" spans="1:17" s="38" customFormat="1" x14ac:dyDescent="0.25">
      <c r="A77" s="38" t="s">
        <v>9</v>
      </c>
      <c r="B77" s="26">
        <v>2019</v>
      </c>
      <c r="C77" s="64" t="s">
        <v>122</v>
      </c>
      <c r="D77" s="38" t="s">
        <v>1</v>
      </c>
      <c r="E77" s="64" t="s">
        <v>43</v>
      </c>
      <c r="F77" s="65">
        <v>43615</v>
      </c>
      <c r="G77" s="66">
        <v>0.46250000000000002</v>
      </c>
      <c r="H77" s="67">
        <v>6.9204152249134951</v>
      </c>
      <c r="I77" s="71">
        <v>244</v>
      </c>
      <c r="J77" s="28">
        <v>54.707500000000003</v>
      </c>
      <c r="K77" s="28">
        <v>4.1975000000000007</v>
      </c>
      <c r="L77" s="68">
        <v>1</v>
      </c>
      <c r="M77" s="68">
        <v>0.3</v>
      </c>
      <c r="N77" s="63">
        <v>0.3</v>
      </c>
      <c r="O77" s="27" t="s">
        <v>25</v>
      </c>
      <c r="P77" s="28"/>
      <c r="Q77" s="28" t="s">
        <v>25</v>
      </c>
    </row>
    <row r="78" spans="1:17" s="38" customFormat="1" x14ac:dyDescent="0.25">
      <c r="A78" s="38" t="s">
        <v>9</v>
      </c>
      <c r="B78" s="26">
        <v>2019</v>
      </c>
      <c r="C78" s="64" t="s">
        <v>125</v>
      </c>
      <c r="D78" s="38" t="s">
        <v>1</v>
      </c>
      <c r="E78" s="64" t="s">
        <v>43</v>
      </c>
      <c r="F78" s="65">
        <v>43615</v>
      </c>
      <c r="G78" s="66">
        <v>0.46388888888888891</v>
      </c>
      <c r="H78" s="67">
        <v>6.9204152249134951</v>
      </c>
      <c r="I78" s="71">
        <v>244</v>
      </c>
      <c r="J78" s="28">
        <v>54.665277777777774</v>
      </c>
      <c r="K78" s="28">
        <v>4.2472222222222227</v>
      </c>
      <c r="L78" s="68">
        <v>1</v>
      </c>
      <c r="M78" s="68">
        <v>0.3</v>
      </c>
      <c r="N78" s="63">
        <v>0.3</v>
      </c>
      <c r="O78" s="27" t="s">
        <v>25</v>
      </c>
      <c r="P78" s="28"/>
      <c r="Q78" s="28" t="s">
        <v>25</v>
      </c>
    </row>
    <row r="79" spans="1:17" s="38" customFormat="1" x14ac:dyDescent="0.25">
      <c r="A79" s="38" t="s">
        <v>9</v>
      </c>
      <c r="B79" s="26">
        <v>2019</v>
      </c>
      <c r="C79" s="64" t="s">
        <v>127</v>
      </c>
      <c r="D79" s="38" t="s">
        <v>1</v>
      </c>
      <c r="E79" s="64" t="s">
        <v>43</v>
      </c>
      <c r="F79" s="65">
        <v>43615</v>
      </c>
      <c r="G79" s="66">
        <v>0.46458333333333335</v>
      </c>
      <c r="H79" s="67">
        <v>6.9204152249134951</v>
      </c>
      <c r="I79" s="67">
        <v>244</v>
      </c>
      <c r="J79" s="28">
        <v>54.628888888888888</v>
      </c>
      <c r="K79" s="28">
        <v>4.3319444444444439</v>
      </c>
      <c r="L79" s="68">
        <v>1.1000000000000001</v>
      </c>
      <c r="M79" s="68">
        <v>0.4</v>
      </c>
      <c r="N79" s="63">
        <v>0.44000000000000006</v>
      </c>
      <c r="O79" s="27" t="s">
        <v>25</v>
      </c>
      <c r="P79" s="28"/>
      <c r="Q79" s="28" t="s">
        <v>25</v>
      </c>
    </row>
    <row r="80" spans="1:17" s="38" customFormat="1" x14ac:dyDescent="0.25">
      <c r="A80" s="38" t="s">
        <v>9</v>
      </c>
      <c r="B80" s="26">
        <v>2019</v>
      </c>
      <c r="C80" s="64" t="s">
        <v>128</v>
      </c>
      <c r="D80" s="38" t="s">
        <v>1</v>
      </c>
      <c r="E80" s="64" t="s">
        <v>43</v>
      </c>
      <c r="F80" s="65">
        <v>43617</v>
      </c>
      <c r="G80" s="66">
        <v>0.35416666666666669</v>
      </c>
      <c r="H80" s="67">
        <v>5.1903114186851216</v>
      </c>
      <c r="I80" s="67">
        <v>294</v>
      </c>
      <c r="J80" s="28">
        <v>53.828333333333333</v>
      </c>
      <c r="K80" s="28">
        <v>4.0116666666666667</v>
      </c>
      <c r="L80" s="68">
        <v>12.4</v>
      </c>
      <c r="M80" s="68">
        <v>0.8</v>
      </c>
      <c r="N80" s="63">
        <v>9.9200000000000017</v>
      </c>
      <c r="O80" s="27" t="s">
        <v>25</v>
      </c>
      <c r="P80" s="28"/>
      <c r="Q80" s="28" t="s">
        <v>25</v>
      </c>
    </row>
    <row r="81" spans="1:17" s="38" customFormat="1" x14ac:dyDescent="0.25">
      <c r="A81" s="38" t="s">
        <v>9</v>
      </c>
      <c r="B81" s="26">
        <v>2019</v>
      </c>
      <c r="C81" s="64" t="s">
        <v>129</v>
      </c>
      <c r="D81" s="38" t="s">
        <v>1</v>
      </c>
      <c r="E81" s="64" t="s">
        <v>43</v>
      </c>
      <c r="F81" s="65">
        <v>43617</v>
      </c>
      <c r="G81" s="66">
        <v>0.35902777777777778</v>
      </c>
      <c r="H81" s="67">
        <v>5.1903114186851216</v>
      </c>
      <c r="I81" s="67">
        <v>308</v>
      </c>
      <c r="J81" s="28">
        <v>53.943333333333328</v>
      </c>
      <c r="K81" s="28">
        <v>4.2783333333333333</v>
      </c>
      <c r="L81" s="68">
        <v>18.8</v>
      </c>
      <c r="M81" s="68">
        <v>0.3</v>
      </c>
      <c r="N81" s="63">
        <v>5.64</v>
      </c>
      <c r="O81" s="27" t="s">
        <v>25</v>
      </c>
      <c r="P81" s="28"/>
      <c r="Q81" s="28" t="s">
        <v>25</v>
      </c>
    </row>
    <row r="82" spans="1:17" s="38" customFormat="1" x14ac:dyDescent="0.25">
      <c r="A82" s="38" t="s">
        <v>9</v>
      </c>
      <c r="B82" s="26">
        <v>2019</v>
      </c>
      <c r="C82" s="64" t="s">
        <v>130</v>
      </c>
      <c r="D82" s="38" t="s">
        <v>1</v>
      </c>
      <c r="E82" s="64" t="s">
        <v>43</v>
      </c>
      <c r="F82" s="65">
        <v>43618</v>
      </c>
      <c r="G82" s="66">
        <v>0.3923611111111111</v>
      </c>
      <c r="H82" s="67">
        <v>5.1903114186851216</v>
      </c>
      <c r="I82" s="67">
        <v>169</v>
      </c>
      <c r="J82" s="28">
        <v>52.986666666666665</v>
      </c>
      <c r="K82" s="28">
        <v>4.3466666666666667</v>
      </c>
      <c r="L82" s="68">
        <v>2.1</v>
      </c>
      <c r="M82" s="68">
        <v>0.1</v>
      </c>
      <c r="N82" s="63">
        <v>0.21000000000000002</v>
      </c>
      <c r="O82" s="27" t="s">
        <v>24</v>
      </c>
      <c r="P82" s="28"/>
      <c r="Q82" s="28" t="s">
        <v>25</v>
      </c>
    </row>
    <row r="83" spans="1:17" s="38" customFormat="1" x14ac:dyDescent="0.25">
      <c r="A83" s="38" t="s">
        <v>9</v>
      </c>
      <c r="B83" s="26">
        <v>2019</v>
      </c>
      <c r="C83" s="64" t="s">
        <v>131</v>
      </c>
      <c r="D83" s="38" t="s">
        <v>1</v>
      </c>
      <c r="E83" s="64" t="s">
        <v>43</v>
      </c>
      <c r="F83" s="65">
        <v>43622</v>
      </c>
      <c r="G83" s="66">
        <v>0.3923611111111111</v>
      </c>
      <c r="H83" s="67">
        <v>8.6505190311418687</v>
      </c>
      <c r="I83" s="71">
        <v>272</v>
      </c>
      <c r="J83" s="28">
        <v>51.953333333333333</v>
      </c>
      <c r="K83" s="28">
        <v>3.3233333333333333</v>
      </c>
      <c r="L83" s="68">
        <v>3.1</v>
      </c>
      <c r="M83" s="68">
        <v>0.6</v>
      </c>
      <c r="N83" s="63">
        <v>1.8599999999999999</v>
      </c>
      <c r="O83" s="27" t="s">
        <v>24</v>
      </c>
      <c r="P83" s="28"/>
      <c r="Q83" s="28" t="s">
        <v>25</v>
      </c>
    </row>
    <row r="84" spans="1:17" s="38" customFormat="1" x14ac:dyDescent="0.25">
      <c r="A84" s="38" t="s">
        <v>9</v>
      </c>
      <c r="B84" s="26">
        <v>2019</v>
      </c>
      <c r="C84" s="64" t="s">
        <v>132</v>
      </c>
      <c r="D84" s="38" t="s">
        <v>1</v>
      </c>
      <c r="E84" s="64" t="s">
        <v>43</v>
      </c>
      <c r="F84" s="65">
        <v>43622</v>
      </c>
      <c r="G84" s="66">
        <v>0.42638888888888887</v>
      </c>
      <c r="H84" s="67">
        <v>8.6505190311418687</v>
      </c>
      <c r="I84" s="67">
        <v>231</v>
      </c>
      <c r="J84" s="28">
        <v>53.038333333333334</v>
      </c>
      <c r="K84" s="28">
        <v>3.3233333333333333</v>
      </c>
      <c r="L84" s="68">
        <v>2</v>
      </c>
      <c r="M84" s="68">
        <v>0.05</v>
      </c>
      <c r="N84" s="63">
        <v>0.1</v>
      </c>
      <c r="O84" s="27" t="s">
        <v>25</v>
      </c>
      <c r="P84" s="28"/>
      <c r="Q84" s="28" t="s">
        <v>25</v>
      </c>
    </row>
    <row r="85" spans="1:17" s="38" customFormat="1" x14ac:dyDescent="0.25">
      <c r="A85" s="38" t="s">
        <v>9</v>
      </c>
      <c r="B85" s="26">
        <v>2019</v>
      </c>
      <c r="C85" s="64" t="s">
        <v>133</v>
      </c>
      <c r="D85" s="38" t="s">
        <v>1</v>
      </c>
      <c r="E85" s="64" t="s">
        <v>1</v>
      </c>
      <c r="F85" s="65">
        <v>43622</v>
      </c>
      <c r="G85" s="66">
        <v>0.83125000000000004</v>
      </c>
      <c r="H85" s="67">
        <v>6.9204152249134951</v>
      </c>
      <c r="I85" s="67">
        <v>236</v>
      </c>
      <c r="J85" s="28">
        <v>55.466388888888893</v>
      </c>
      <c r="K85" s="28">
        <v>3.4497222222222224</v>
      </c>
      <c r="L85" s="68">
        <v>1.3</v>
      </c>
      <c r="M85" s="68">
        <v>0.2</v>
      </c>
      <c r="N85" s="63">
        <v>0.26</v>
      </c>
      <c r="O85" s="27" t="s">
        <v>25</v>
      </c>
      <c r="P85" s="28"/>
      <c r="Q85" s="28" t="s">
        <v>25</v>
      </c>
    </row>
    <row r="86" spans="1:17" s="38" customFormat="1" x14ac:dyDescent="0.25">
      <c r="A86" s="38" t="s">
        <v>9</v>
      </c>
      <c r="B86" s="26">
        <v>2019</v>
      </c>
      <c r="C86" s="64" t="s">
        <v>134</v>
      </c>
      <c r="D86" s="38" t="s">
        <v>1</v>
      </c>
      <c r="E86" s="64" t="s">
        <v>43</v>
      </c>
      <c r="F86" s="65">
        <v>43625</v>
      </c>
      <c r="G86" s="66">
        <v>0.40694444444444444</v>
      </c>
      <c r="H86" s="67">
        <v>5.1903114186851216</v>
      </c>
      <c r="I86" s="67">
        <v>225</v>
      </c>
      <c r="J86" s="28">
        <v>53.368333333333332</v>
      </c>
      <c r="K86" s="28">
        <v>3.1849999999999996</v>
      </c>
      <c r="L86" s="68">
        <v>32.9</v>
      </c>
      <c r="M86" s="68">
        <v>0.02</v>
      </c>
      <c r="N86" s="63">
        <v>0.65800000000000003</v>
      </c>
      <c r="O86" s="27" t="s">
        <v>24</v>
      </c>
      <c r="P86" s="28"/>
      <c r="Q86" s="28" t="s">
        <v>48</v>
      </c>
    </row>
    <row r="87" spans="1:17" s="38" customFormat="1" x14ac:dyDescent="0.25">
      <c r="A87" s="38" t="s">
        <v>9</v>
      </c>
      <c r="B87" s="26">
        <v>2019</v>
      </c>
      <c r="C87" s="64" t="s">
        <v>135</v>
      </c>
      <c r="D87" s="38" t="s">
        <v>1</v>
      </c>
      <c r="E87" s="64" t="s">
        <v>43</v>
      </c>
      <c r="F87" s="65">
        <v>43626</v>
      </c>
      <c r="G87" s="66">
        <v>0.48888888888888887</v>
      </c>
      <c r="H87" s="67">
        <v>10.380622837370243</v>
      </c>
      <c r="I87" s="67">
        <v>58</v>
      </c>
      <c r="J87" s="28">
        <v>52.591666666666669</v>
      </c>
      <c r="K87" s="28">
        <v>3.4883333333333333</v>
      </c>
      <c r="L87" s="68">
        <v>2.5</v>
      </c>
      <c r="M87" s="68">
        <v>0.4</v>
      </c>
      <c r="N87" s="63">
        <v>1</v>
      </c>
      <c r="O87" s="27" t="s">
        <v>24</v>
      </c>
      <c r="P87" s="28"/>
      <c r="Q87" s="28" t="s">
        <v>25</v>
      </c>
    </row>
    <row r="88" spans="1:17" s="38" customFormat="1" x14ac:dyDescent="0.25">
      <c r="A88" s="38" t="s">
        <v>9</v>
      </c>
      <c r="B88" s="26">
        <v>2019</v>
      </c>
      <c r="C88" s="64" t="s">
        <v>136</v>
      </c>
      <c r="D88" s="38" t="s">
        <v>1</v>
      </c>
      <c r="E88" s="64" t="s">
        <v>43</v>
      </c>
      <c r="F88" s="65">
        <v>43627</v>
      </c>
      <c r="G88" s="66">
        <v>0.5625</v>
      </c>
      <c r="H88" s="67">
        <v>3.4602076124567476</v>
      </c>
      <c r="I88" s="67">
        <v>224</v>
      </c>
      <c r="J88" s="28">
        <v>52.026388888888889</v>
      </c>
      <c r="K88" s="28">
        <v>2.6680555555555556</v>
      </c>
      <c r="L88" s="68">
        <v>7.7</v>
      </c>
      <c r="M88" s="68">
        <v>1.5</v>
      </c>
      <c r="N88" s="63">
        <v>11.55</v>
      </c>
      <c r="O88" s="27" t="s">
        <v>24</v>
      </c>
      <c r="P88" s="28"/>
      <c r="Q88" s="28" t="s">
        <v>25</v>
      </c>
    </row>
    <row r="89" spans="1:17" s="38" customFormat="1" x14ac:dyDescent="0.25">
      <c r="A89" s="38" t="s">
        <v>9</v>
      </c>
      <c r="B89" s="38">
        <v>2019</v>
      </c>
      <c r="C89" s="46" t="s">
        <v>143</v>
      </c>
      <c r="D89" s="38" t="s">
        <v>1</v>
      </c>
      <c r="E89" s="64" t="s">
        <v>43</v>
      </c>
      <c r="F89" s="65">
        <v>43627</v>
      </c>
      <c r="G89" s="66">
        <v>0.86180555555620231</v>
      </c>
      <c r="H89" s="26">
        <v>9</v>
      </c>
      <c r="I89" s="69">
        <v>174</v>
      </c>
      <c r="J89" s="28">
        <v>54.22</v>
      </c>
      <c r="K89" s="28">
        <v>4.7783333333333298</v>
      </c>
      <c r="L89" s="70">
        <v>2.77</v>
      </c>
      <c r="M89" s="70">
        <v>0.42</v>
      </c>
      <c r="N89" s="63">
        <v>0.81437999999999999</v>
      </c>
      <c r="O89" s="27" t="s">
        <v>25</v>
      </c>
      <c r="Q89" s="28" t="s">
        <v>25</v>
      </c>
    </row>
    <row r="90" spans="1:17" s="38" customFormat="1" x14ac:dyDescent="0.25">
      <c r="A90" s="38" t="s">
        <v>9</v>
      </c>
      <c r="B90" s="38">
        <v>2019</v>
      </c>
      <c r="C90" s="46" t="s">
        <v>144</v>
      </c>
      <c r="D90" s="38" t="s">
        <v>1</v>
      </c>
      <c r="E90" s="64" t="s">
        <v>43</v>
      </c>
      <c r="F90" s="65">
        <v>43627</v>
      </c>
      <c r="G90" s="66">
        <v>0.875</v>
      </c>
      <c r="H90" s="26">
        <v>9</v>
      </c>
      <c r="I90" s="69">
        <v>174</v>
      </c>
      <c r="J90" s="28">
        <v>53.641666666666701</v>
      </c>
      <c r="K90" s="28">
        <v>4.5133333333333301</v>
      </c>
      <c r="L90" s="70">
        <v>0.55000000000000004</v>
      </c>
      <c r="M90" s="70">
        <v>0.45</v>
      </c>
      <c r="N90" s="63">
        <v>0.14850000000000002</v>
      </c>
      <c r="O90" s="27" t="s">
        <v>25</v>
      </c>
      <c r="Q90" s="28" t="s">
        <v>25</v>
      </c>
    </row>
    <row r="91" spans="1:17" s="38" customFormat="1" x14ac:dyDescent="0.25">
      <c r="A91" s="38" t="s">
        <v>9</v>
      </c>
      <c r="B91" s="26">
        <v>2019</v>
      </c>
      <c r="C91" s="64" t="s">
        <v>137</v>
      </c>
      <c r="D91" s="38" t="s">
        <v>1</v>
      </c>
      <c r="E91" s="64" t="s">
        <v>1</v>
      </c>
      <c r="F91" s="65">
        <v>43628</v>
      </c>
      <c r="G91" s="66">
        <v>0.97083333333333333</v>
      </c>
      <c r="H91" s="67">
        <v>5.1903114186851216</v>
      </c>
      <c r="I91" s="67">
        <v>146</v>
      </c>
      <c r="J91" s="28">
        <v>52.55083333333333</v>
      </c>
      <c r="K91" s="28">
        <v>3.9397222222222226</v>
      </c>
      <c r="L91" s="68">
        <v>18.7</v>
      </c>
      <c r="M91" s="68">
        <v>0.1</v>
      </c>
      <c r="N91" s="63">
        <v>1.87</v>
      </c>
      <c r="O91" s="27" t="s">
        <v>25</v>
      </c>
      <c r="P91" s="28"/>
      <c r="Q91" s="28" t="s">
        <v>25</v>
      </c>
    </row>
    <row r="92" spans="1:17" s="38" customFormat="1" x14ac:dyDescent="0.25">
      <c r="A92" s="38" t="s">
        <v>9</v>
      </c>
      <c r="B92" s="26">
        <v>2019</v>
      </c>
      <c r="C92" s="64" t="s">
        <v>138</v>
      </c>
      <c r="D92" s="38" t="s">
        <v>1</v>
      </c>
      <c r="E92" s="64" t="s">
        <v>43</v>
      </c>
      <c r="F92" s="65">
        <v>43633</v>
      </c>
      <c r="G92" s="66">
        <v>0.3298611111111111</v>
      </c>
      <c r="H92" s="67">
        <v>6.9204152249134951</v>
      </c>
      <c r="I92" s="71">
        <v>187</v>
      </c>
      <c r="J92" s="28">
        <v>53.076111111111118</v>
      </c>
      <c r="K92" s="28">
        <v>3.4155555555555557</v>
      </c>
      <c r="L92" s="68">
        <v>1.6</v>
      </c>
      <c r="M92" s="68">
        <v>0.2</v>
      </c>
      <c r="N92" s="63">
        <v>0.32000000000000006</v>
      </c>
      <c r="O92" s="27" t="s">
        <v>24</v>
      </c>
      <c r="P92" s="28"/>
      <c r="Q92" s="28" t="s">
        <v>25</v>
      </c>
    </row>
    <row r="93" spans="1:17" s="38" customFormat="1" x14ac:dyDescent="0.25">
      <c r="A93" s="38" t="s">
        <v>9</v>
      </c>
      <c r="B93" s="26">
        <v>2019</v>
      </c>
      <c r="C93" s="64" t="s">
        <v>139</v>
      </c>
      <c r="D93" s="38" t="s">
        <v>1</v>
      </c>
      <c r="E93" s="64" t="s">
        <v>43</v>
      </c>
      <c r="F93" s="65">
        <v>43633</v>
      </c>
      <c r="G93" s="66">
        <v>0.36458333333333331</v>
      </c>
      <c r="H93" s="67">
        <v>10.380622837370243</v>
      </c>
      <c r="I93" s="71">
        <v>214</v>
      </c>
      <c r="J93" s="28">
        <v>53.774166666666666</v>
      </c>
      <c r="K93" s="28">
        <v>0.70611111111111102</v>
      </c>
      <c r="L93" s="68">
        <v>3.56</v>
      </c>
      <c r="M93" s="68">
        <v>0.49</v>
      </c>
      <c r="N93" s="63">
        <v>1.7444</v>
      </c>
      <c r="O93" s="27" t="s">
        <v>25</v>
      </c>
      <c r="P93" s="28"/>
      <c r="Q93" s="28" t="s">
        <v>25</v>
      </c>
    </row>
    <row r="94" spans="1:17" s="38" customFormat="1" x14ac:dyDescent="0.25">
      <c r="A94" s="38" t="s">
        <v>9</v>
      </c>
      <c r="B94" s="38">
        <v>2019</v>
      </c>
      <c r="C94" s="46" t="s">
        <v>148</v>
      </c>
      <c r="D94" s="38" t="s">
        <v>1</v>
      </c>
      <c r="E94" s="64" t="s">
        <v>43</v>
      </c>
      <c r="F94" s="65">
        <v>43633</v>
      </c>
      <c r="G94" s="66">
        <v>0.87291666666715173</v>
      </c>
      <c r="H94" s="26">
        <v>10</v>
      </c>
      <c r="I94" s="69">
        <v>198</v>
      </c>
      <c r="J94" s="28">
        <v>53.798333333333296</v>
      </c>
      <c r="K94" s="28">
        <v>4.4233333333333302</v>
      </c>
      <c r="L94" s="70">
        <v>3.1</v>
      </c>
      <c r="M94" s="70">
        <v>1.1000000000000001</v>
      </c>
      <c r="N94" s="63">
        <v>2.3870000000000005</v>
      </c>
      <c r="O94" s="27" t="s">
        <v>25</v>
      </c>
      <c r="Q94" s="28" t="s">
        <v>25</v>
      </c>
    </row>
    <row r="95" spans="1:17" s="38" customFormat="1" x14ac:dyDescent="0.25">
      <c r="A95" s="38" t="s">
        <v>9</v>
      </c>
      <c r="B95" s="26">
        <v>2019</v>
      </c>
      <c r="C95" s="64" t="s">
        <v>140</v>
      </c>
      <c r="D95" s="38" t="s">
        <v>1</v>
      </c>
      <c r="E95" s="64" t="s">
        <v>43</v>
      </c>
      <c r="F95" s="65">
        <v>43635</v>
      </c>
      <c r="G95" s="66">
        <v>0.24722222222222223</v>
      </c>
      <c r="H95" s="72">
        <v>0</v>
      </c>
      <c r="I95" s="73"/>
      <c r="J95" s="28">
        <v>52.112222222222222</v>
      </c>
      <c r="K95" s="28">
        <v>3.1033333333333335</v>
      </c>
      <c r="L95" s="68">
        <v>6.32</v>
      </c>
      <c r="M95" s="68">
        <v>1.84</v>
      </c>
      <c r="N95" s="63">
        <v>11.628800000000002</v>
      </c>
      <c r="O95" s="27" t="s">
        <v>25</v>
      </c>
      <c r="P95" s="28"/>
      <c r="Q95" s="28" t="s">
        <v>25</v>
      </c>
    </row>
    <row r="96" spans="1:17" s="38" customFormat="1" x14ac:dyDescent="0.25">
      <c r="A96" s="38" t="s">
        <v>9</v>
      </c>
      <c r="B96" s="26">
        <v>2019</v>
      </c>
      <c r="C96" s="64" t="s">
        <v>141</v>
      </c>
      <c r="D96" s="38" t="s">
        <v>1</v>
      </c>
      <c r="E96" s="64" t="s">
        <v>43</v>
      </c>
      <c r="F96" s="65">
        <v>43637</v>
      </c>
      <c r="G96" s="66">
        <v>0.38541666666666669</v>
      </c>
      <c r="H96" s="67">
        <v>5.1903114186851216</v>
      </c>
      <c r="I96" s="71">
        <v>243</v>
      </c>
      <c r="J96" s="28">
        <v>54.361944444444447</v>
      </c>
      <c r="K96" s="28">
        <v>4.5644444444444439</v>
      </c>
      <c r="L96" s="68">
        <v>0.5</v>
      </c>
      <c r="M96" s="68">
        <v>0.3</v>
      </c>
      <c r="N96" s="63">
        <v>0.15</v>
      </c>
      <c r="O96" s="27" t="s">
        <v>24</v>
      </c>
      <c r="P96" s="28"/>
      <c r="Q96" s="28" t="s">
        <v>25</v>
      </c>
    </row>
    <row r="97" spans="1:17" s="38" customFormat="1" x14ac:dyDescent="0.25">
      <c r="A97" s="38" t="s">
        <v>9</v>
      </c>
      <c r="B97" s="26">
        <v>2019</v>
      </c>
      <c r="C97" s="64" t="s">
        <v>142</v>
      </c>
      <c r="D97" s="38" t="s">
        <v>1</v>
      </c>
      <c r="E97" s="64" t="s">
        <v>43</v>
      </c>
      <c r="F97" s="65">
        <v>43645</v>
      </c>
      <c r="G97" s="66">
        <v>0.34930555555555554</v>
      </c>
      <c r="H97" s="67">
        <v>1.7301038062283738</v>
      </c>
      <c r="I97" s="67">
        <v>172</v>
      </c>
      <c r="J97" s="28">
        <v>52.153333333333329</v>
      </c>
      <c r="K97" s="28">
        <v>3.0430555555555556</v>
      </c>
      <c r="L97" s="68">
        <v>0.5</v>
      </c>
      <c r="M97" s="68">
        <v>0.5</v>
      </c>
      <c r="N97" s="63">
        <v>0.25</v>
      </c>
      <c r="O97" s="27" t="s">
        <v>46</v>
      </c>
      <c r="P97" s="28">
        <v>1.15E-2</v>
      </c>
      <c r="Q97" s="28" t="s">
        <v>25</v>
      </c>
    </row>
    <row r="98" spans="1:17" s="38" customFormat="1" x14ac:dyDescent="0.25">
      <c r="A98" s="38" t="s">
        <v>9</v>
      </c>
      <c r="B98" s="26">
        <v>2019</v>
      </c>
      <c r="C98" s="64" t="s">
        <v>145</v>
      </c>
      <c r="D98" s="38" t="s">
        <v>1</v>
      </c>
      <c r="E98" s="64" t="s">
        <v>43</v>
      </c>
      <c r="F98" s="65">
        <v>43645</v>
      </c>
      <c r="G98" s="66">
        <v>0.38472222222222224</v>
      </c>
      <c r="H98" s="67">
        <v>3.4602076124567476</v>
      </c>
      <c r="I98" s="67">
        <v>123</v>
      </c>
      <c r="J98" s="28">
        <v>52.667222222222222</v>
      </c>
      <c r="K98" s="28">
        <v>4.0449999999999999</v>
      </c>
      <c r="L98" s="68">
        <v>12.9</v>
      </c>
      <c r="M98" s="68">
        <v>0.05</v>
      </c>
      <c r="N98" s="63">
        <v>0.64500000000000002</v>
      </c>
      <c r="O98" s="27" t="s">
        <v>24</v>
      </c>
      <c r="P98" s="28"/>
      <c r="Q98" s="28" t="s">
        <v>48</v>
      </c>
    </row>
    <row r="99" spans="1:17" s="38" customFormat="1" x14ac:dyDescent="0.25">
      <c r="A99" s="38" t="s">
        <v>9</v>
      </c>
      <c r="B99" s="26">
        <v>2019</v>
      </c>
      <c r="C99" s="64" t="s">
        <v>146</v>
      </c>
      <c r="D99" s="38" t="s">
        <v>1</v>
      </c>
      <c r="E99" s="64" t="s">
        <v>43</v>
      </c>
      <c r="F99" s="65">
        <v>43648</v>
      </c>
      <c r="G99" s="66">
        <v>0.60416666666666663</v>
      </c>
      <c r="H99" s="67">
        <v>5.1903114186851216</v>
      </c>
      <c r="I99" s="67">
        <v>276</v>
      </c>
      <c r="J99" s="28">
        <v>52.883333333333333</v>
      </c>
      <c r="K99" s="28">
        <v>3.918333333333333</v>
      </c>
      <c r="L99" s="68">
        <v>2.5</v>
      </c>
      <c r="M99" s="68">
        <v>0.4</v>
      </c>
      <c r="N99" s="63">
        <v>1</v>
      </c>
      <c r="O99" s="27" t="s">
        <v>24</v>
      </c>
      <c r="P99" s="28"/>
      <c r="Q99" s="28" t="s">
        <v>25</v>
      </c>
    </row>
    <row r="100" spans="1:17" s="38" customFormat="1" x14ac:dyDescent="0.25">
      <c r="A100" s="38" t="s">
        <v>9</v>
      </c>
      <c r="B100" s="26">
        <v>2019</v>
      </c>
      <c r="C100" s="64" t="s">
        <v>147</v>
      </c>
      <c r="D100" s="38" t="s">
        <v>1</v>
      </c>
      <c r="E100" s="64" t="s">
        <v>43</v>
      </c>
      <c r="F100" s="65">
        <v>43648</v>
      </c>
      <c r="G100" s="66">
        <v>0.6166666666666667</v>
      </c>
      <c r="H100" s="67">
        <v>5.1903114186851216</v>
      </c>
      <c r="I100" s="71">
        <v>314</v>
      </c>
      <c r="J100" s="28">
        <v>52.273333333333333</v>
      </c>
      <c r="K100" s="28">
        <v>3.4416666666666669</v>
      </c>
      <c r="L100" s="68">
        <v>4.5999999999999996</v>
      </c>
      <c r="M100" s="68">
        <v>1.3</v>
      </c>
      <c r="N100" s="63">
        <v>5.9799999999999995</v>
      </c>
      <c r="O100" s="27" t="s">
        <v>24</v>
      </c>
      <c r="P100" s="28"/>
      <c r="Q100" s="28" t="s">
        <v>25</v>
      </c>
    </row>
    <row r="101" spans="1:17" s="38" customFormat="1" x14ac:dyDescent="0.25">
      <c r="A101" s="38" t="s">
        <v>9</v>
      </c>
      <c r="B101" s="26">
        <v>2019</v>
      </c>
      <c r="C101" s="64" t="s">
        <v>149</v>
      </c>
      <c r="D101" s="38" t="s">
        <v>1</v>
      </c>
      <c r="E101" s="64" t="s">
        <v>43</v>
      </c>
      <c r="F101" s="65">
        <v>43648</v>
      </c>
      <c r="G101" s="66">
        <v>0.61805555555555558</v>
      </c>
      <c r="H101" s="67">
        <v>5.1903114186851216</v>
      </c>
      <c r="I101" s="71">
        <v>307</v>
      </c>
      <c r="J101" s="28">
        <v>52.166666666666664</v>
      </c>
      <c r="K101" s="28">
        <v>3.418333333333333</v>
      </c>
      <c r="L101" s="68">
        <v>6.6</v>
      </c>
      <c r="M101" s="68">
        <v>1.7</v>
      </c>
      <c r="N101" s="63">
        <v>11.219999999999999</v>
      </c>
      <c r="O101" s="27" t="s">
        <v>24</v>
      </c>
      <c r="P101" s="28"/>
      <c r="Q101" s="28" t="s">
        <v>25</v>
      </c>
    </row>
    <row r="102" spans="1:17" s="38" customFormat="1" x14ac:dyDescent="0.25">
      <c r="A102" s="38" t="s">
        <v>9</v>
      </c>
      <c r="B102" s="38">
        <v>2019</v>
      </c>
      <c r="C102" s="46" t="s">
        <v>156</v>
      </c>
      <c r="D102" s="38" t="s">
        <v>1</v>
      </c>
      <c r="E102" s="64" t="s">
        <v>1</v>
      </c>
      <c r="F102" s="65">
        <v>43651</v>
      </c>
      <c r="G102" s="66">
        <v>0.18125000000145519</v>
      </c>
      <c r="H102" s="26">
        <v>14</v>
      </c>
      <c r="I102" s="26">
        <v>300</v>
      </c>
      <c r="J102" s="28">
        <v>53.651666666666699</v>
      </c>
      <c r="K102" s="28">
        <v>4.26</v>
      </c>
      <c r="L102" s="63">
        <v>1.4</v>
      </c>
      <c r="M102" s="63">
        <v>0.4</v>
      </c>
      <c r="N102" s="63">
        <v>0.22399999999999998</v>
      </c>
      <c r="O102" s="27" t="s">
        <v>25</v>
      </c>
      <c r="Q102" s="28" t="s">
        <v>25</v>
      </c>
    </row>
    <row r="103" spans="1:17" s="38" customFormat="1" x14ac:dyDescent="0.25">
      <c r="A103" s="38" t="s">
        <v>9</v>
      </c>
      <c r="B103" s="26">
        <v>2019</v>
      </c>
      <c r="C103" s="78" t="s">
        <v>150</v>
      </c>
      <c r="D103" s="38" t="s">
        <v>1</v>
      </c>
      <c r="E103" s="64" t="s">
        <v>43</v>
      </c>
      <c r="F103" s="65">
        <v>43653</v>
      </c>
      <c r="G103" s="66">
        <v>0.5541666666666667</v>
      </c>
      <c r="H103" s="67">
        <v>6.9204152249134951</v>
      </c>
      <c r="I103" s="67">
        <v>320</v>
      </c>
      <c r="J103" s="28">
        <v>52.013333333333335</v>
      </c>
      <c r="K103" s="28">
        <v>3.5950000000000002</v>
      </c>
      <c r="L103" s="79">
        <v>2.2999999999999998</v>
      </c>
      <c r="M103" s="79">
        <v>1</v>
      </c>
      <c r="N103" s="63">
        <v>2.2999999999999998</v>
      </c>
      <c r="O103" s="27" t="s">
        <v>24</v>
      </c>
      <c r="P103" s="28"/>
      <c r="Q103" s="28" t="s">
        <v>25</v>
      </c>
    </row>
    <row r="104" spans="1:17" s="38" customFormat="1" x14ac:dyDescent="0.25">
      <c r="A104" s="38" t="s">
        <v>9</v>
      </c>
      <c r="B104" s="26">
        <v>2019</v>
      </c>
      <c r="C104" s="78" t="s">
        <v>151</v>
      </c>
      <c r="D104" s="38" t="s">
        <v>1</v>
      </c>
      <c r="E104" s="64" t="s">
        <v>43</v>
      </c>
      <c r="F104" s="65">
        <v>43665</v>
      </c>
      <c r="G104" s="66">
        <v>0.31666666666666665</v>
      </c>
      <c r="H104" s="72">
        <v>0</v>
      </c>
      <c r="I104" s="72"/>
      <c r="J104" s="28">
        <v>54.298055555555557</v>
      </c>
      <c r="K104" s="28">
        <v>4.3758333333333326</v>
      </c>
      <c r="L104" s="79">
        <v>18.3</v>
      </c>
      <c r="M104" s="79">
        <v>1.2</v>
      </c>
      <c r="N104" s="63">
        <v>21.96</v>
      </c>
      <c r="O104" s="27" t="s">
        <v>25</v>
      </c>
      <c r="P104" s="28"/>
      <c r="Q104" s="28" t="s">
        <v>25</v>
      </c>
    </row>
    <row r="105" spans="1:17" s="38" customFormat="1" x14ac:dyDescent="0.25">
      <c r="A105" s="38" t="s">
        <v>9</v>
      </c>
      <c r="B105" s="26">
        <v>2019</v>
      </c>
      <c r="C105" s="78" t="s">
        <v>152</v>
      </c>
      <c r="D105" s="38" t="s">
        <v>1</v>
      </c>
      <c r="E105" s="64" t="s">
        <v>43</v>
      </c>
      <c r="F105" s="65">
        <v>43671</v>
      </c>
      <c r="G105" s="66">
        <v>0.30694444444444446</v>
      </c>
      <c r="H105" s="67">
        <v>3.4602076124567476</v>
      </c>
      <c r="I105" s="67">
        <v>60</v>
      </c>
      <c r="J105" s="28">
        <v>51.684166666666663</v>
      </c>
      <c r="K105" s="28">
        <v>3.322222222222222</v>
      </c>
      <c r="L105" s="79">
        <v>2.1</v>
      </c>
      <c r="M105" s="79">
        <v>0.1</v>
      </c>
      <c r="N105" s="63">
        <v>0.21000000000000002</v>
      </c>
      <c r="O105" s="27" t="s">
        <v>24</v>
      </c>
      <c r="P105" s="28"/>
      <c r="Q105" s="28" t="s">
        <v>25</v>
      </c>
    </row>
    <row r="106" spans="1:17" s="38" customFormat="1" x14ac:dyDescent="0.25">
      <c r="A106" s="38" t="s">
        <v>9</v>
      </c>
      <c r="B106" s="38">
        <v>2019</v>
      </c>
      <c r="C106" s="38" t="s">
        <v>160</v>
      </c>
      <c r="D106" s="38" t="s">
        <v>1</v>
      </c>
      <c r="E106" s="64" t="s">
        <v>43</v>
      </c>
      <c r="F106" s="65">
        <v>43672</v>
      </c>
      <c r="G106" s="66">
        <v>0.32499999999708962</v>
      </c>
      <c r="H106" s="26">
        <v>13</v>
      </c>
      <c r="I106" s="26">
        <v>108</v>
      </c>
      <c r="J106" s="28">
        <v>54.08</v>
      </c>
      <c r="K106" s="28">
        <v>5.6716666666666704</v>
      </c>
      <c r="L106" s="63">
        <v>2.15</v>
      </c>
      <c r="M106" s="63">
        <v>0.1</v>
      </c>
      <c r="N106" s="63">
        <v>0.15049999999999999</v>
      </c>
      <c r="O106" s="27" t="s">
        <v>24</v>
      </c>
      <c r="Q106" s="28" t="s">
        <v>25</v>
      </c>
    </row>
    <row r="107" spans="1:17" s="38" customFormat="1" x14ac:dyDescent="0.25">
      <c r="A107" s="38" t="s">
        <v>9</v>
      </c>
      <c r="B107" s="38">
        <v>2019</v>
      </c>
      <c r="C107" s="38" t="s">
        <v>161</v>
      </c>
      <c r="D107" s="38" t="s">
        <v>1</v>
      </c>
      <c r="E107" s="64" t="s">
        <v>43</v>
      </c>
      <c r="F107" s="65">
        <v>43672</v>
      </c>
      <c r="G107" s="66">
        <v>0.32569444444379769</v>
      </c>
      <c r="H107" s="26">
        <v>14</v>
      </c>
      <c r="I107" s="26">
        <v>105</v>
      </c>
      <c r="J107" s="28">
        <v>54.08</v>
      </c>
      <c r="K107" s="28">
        <v>5.5133333333333301</v>
      </c>
      <c r="L107" s="63">
        <v>5.46</v>
      </c>
      <c r="M107" s="63">
        <v>0.55000000000000004</v>
      </c>
      <c r="N107" s="63">
        <v>2.1021000000000001</v>
      </c>
      <c r="O107" s="27" t="s">
        <v>24</v>
      </c>
      <c r="Q107" s="28" t="s">
        <v>25</v>
      </c>
    </row>
    <row r="108" spans="1:17" s="38" customFormat="1" x14ac:dyDescent="0.25">
      <c r="A108" s="38" t="s">
        <v>9</v>
      </c>
      <c r="B108" s="38">
        <v>2019</v>
      </c>
      <c r="C108" s="38" t="s">
        <v>162</v>
      </c>
      <c r="D108" s="38" t="s">
        <v>1</v>
      </c>
      <c r="E108" s="64" t="s">
        <v>43</v>
      </c>
      <c r="F108" s="65">
        <v>43672</v>
      </c>
      <c r="G108" s="66">
        <v>0.36388888888905058</v>
      </c>
      <c r="H108" s="26">
        <v>15</v>
      </c>
      <c r="I108" s="26">
        <v>118</v>
      </c>
      <c r="J108" s="28">
        <v>54.47</v>
      </c>
      <c r="K108" s="28">
        <v>4.8766666666666696</v>
      </c>
      <c r="L108" s="63">
        <v>2.5</v>
      </c>
      <c r="M108" s="63">
        <v>0.8</v>
      </c>
      <c r="N108" s="63">
        <v>1.3</v>
      </c>
      <c r="O108" s="27" t="s">
        <v>24</v>
      </c>
      <c r="Q108" s="28" t="s">
        <v>25</v>
      </c>
    </row>
    <row r="109" spans="1:17" s="38" customFormat="1" x14ac:dyDescent="0.25">
      <c r="A109" s="38" t="s">
        <v>9</v>
      </c>
      <c r="B109" s="38">
        <v>2019</v>
      </c>
      <c r="C109" s="38" t="s">
        <v>163</v>
      </c>
      <c r="D109" s="38" t="s">
        <v>1</v>
      </c>
      <c r="E109" s="64" t="s">
        <v>43</v>
      </c>
      <c r="F109" s="65">
        <v>43672</v>
      </c>
      <c r="G109" s="66">
        <v>0.36458333333575865</v>
      </c>
      <c r="H109" s="26">
        <v>15</v>
      </c>
      <c r="I109" s="26">
        <v>117</v>
      </c>
      <c r="J109" s="28">
        <v>54.47</v>
      </c>
      <c r="K109" s="28">
        <v>4.8766666666666696</v>
      </c>
      <c r="L109" s="63">
        <v>1.9</v>
      </c>
      <c r="M109" s="63">
        <v>0.3</v>
      </c>
      <c r="N109" s="63">
        <v>0.34199999999999997</v>
      </c>
      <c r="O109" s="27" t="s">
        <v>25</v>
      </c>
      <c r="Q109" s="28" t="s">
        <v>25</v>
      </c>
    </row>
    <row r="110" spans="1:17" s="38" customFormat="1" x14ac:dyDescent="0.25">
      <c r="A110" s="38" t="s">
        <v>9</v>
      </c>
      <c r="B110" s="26">
        <v>2019</v>
      </c>
      <c r="C110" s="26" t="s">
        <v>164</v>
      </c>
      <c r="D110" s="26" t="s">
        <v>1</v>
      </c>
      <c r="E110" s="64" t="s">
        <v>43</v>
      </c>
      <c r="F110" s="65">
        <v>43672</v>
      </c>
      <c r="G110" s="66">
        <v>0.36527777777519077</v>
      </c>
      <c r="H110" s="26">
        <v>15</v>
      </c>
      <c r="I110" s="26">
        <v>116</v>
      </c>
      <c r="J110" s="28">
        <v>54.47</v>
      </c>
      <c r="K110" s="28">
        <v>4.8766666666666696</v>
      </c>
      <c r="L110" s="63">
        <v>2.2999999999999998</v>
      </c>
      <c r="M110" s="63">
        <v>0.4</v>
      </c>
      <c r="N110" s="63">
        <v>0.55199999999999994</v>
      </c>
      <c r="O110" s="27" t="s">
        <v>25</v>
      </c>
      <c r="Q110" s="28" t="s">
        <v>25</v>
      </c>
    </row>
    <row r="111" spans="1:17" s="38" customFormat="1" x14ac:dyDescent="0.25">
      <c r="A111" s="38" t="s">
        <v>9</v>
      </c>
      <c r="B111" s="38">
        <v>2019</v>
      </c>
      <c r="C111" s="38" t="s">
        <v>165</v>
      </c>
      <c r="D111" s="38" t="s">
        <v>1</v>
      </c>
      <c r="E111" s="64" t="s">
        <v>43</v>
      </c>
      <c r="F111" s="65">
        <v>43672</v>
      </c>
      <c r="G111" s="66">
        <v>0.37291666666715173</v>
      </c>
      <c r="H111" s="26">
        <v>18</v>
      </c>
      <c r="I111" s="26">
        <v>119</v>
      </c>
      <c r="J111" s="28">
        <v>54.463333333333303</v>
      </c>
      <c r="K111" s="28">
        <v>4.8600000000000003</v>
      </c>
      <c r="L111" s="63">
        <v>3.2</v>
      </c>
      <c r="M111" s="63">
        <v>2</v>
      </c>
      <c r="N111" s="63">
        <v>4.4800000000000004</v>
      </c>
      <c r="O111" s="27" t="s">
        <v>25</v>
      </c>
      <c r="Q111" s="28" t="s">
        <v>25</v>
      </c>
    </row>
    <row r="112" spans="1:17" s="38" customFormat="1" x14ac:dyDescent="0.25">
      <c r="A112" s="38" t="s">
        <v>9</v>
      </c>
      <c r="B112" s="26">
        <v>2019</v>
      </c>
      <c r="C112" s="78" t="s">
        <v>153</v>
      </c>
      <c r="D112" s="38" t="s">
        <v>1</v>
      </c>
      <c r="E112" s="64" t="s">
        <v>43</v>
      </c>
      <c r="F112" s="65">
        <v>43672</v>
      </c>
      <c r="G112" s="66">
        <v>0.39652777777777776</v>
      </c>
      <c r="H112" s="67">
        <v>8.6505190311418687</v>
      </c>
      <c r="I112" s="67">
        <v>113</v>
      </c>
      <c r="J112" s="28">
        <v>54.475833333333334</v>
      </c>
      <c r="K112" s="28">
        <v>4.8361111111111112</v>
      </c>
      <c r="L112" s="79">
        <v>3.7</v>
      </c>
      <c r="M112" s="79">
        <v>2.2999999999999998</v>
      </c>
      <c r="N112" s="63">
        <v>8.51</v>
      </c>
      <c r="O112" s="27" t="s">
        <v>24</v>
      </c>
      <c r="P112" s="28"/>
      <c r="Q112" s="28" t="s">
        <v>25</v>
      </c>
    </row>
    <row r="113" spans="1:17" s="38" customFormat="1" x14ac:dyDescent="0.25">
      <c r="A113" s="38" t="s">
        <v>9</v>
      </c>
      <c r="B113" s="26">
        <v>2019</v>
      </c>
      <c r="C113" s="78" t="s">
        <v>154</v>
      </c>
      <c r="D113" s="38" t="s">
        <v>1</v>
      </c>
      <c r="E113" s="64" t="s">
        <v>1</v>
      </c>
      <c r="F113" s="65">
        <v>43681</v>
      </c>
      <c r="G113" s="66">
        <v>0.87291666666666667</v>
      </c>
      <c r="H113" s="67">
        <v>1.7301038062283738</v>
      </c>
      <c r="I113" s="67">
        <v>91</v>
      </c>
      <c r="J113" s="28">
        <v>52.008055555555558</v>
      </c>
      <c r="K113" s="28">
        <v>3.684166666666667</v>
      </c>
      <c r="L113" s="79">
        <v>0.3</v>
      </c>
      <c r="M113" s="79">
        <v>0.1</v>
      </c>
      <c r="N113" s="63">
        <v>0.03</v>
      </c>
      <c r="O113" s="27" t="s">
        <v>25</v>
      </c>
      <c r="P113" s="28"/>
      <c r="Q113" s="28" t="s">
        <v>25</v>
      </c>
    </row>
    <row r="114" spans="1:17" s="38" customFormat="1" x14ac:dyDescent="0.25">
      <c r="A114" s="38" t="s">
        <v>9</v>
      </c>
      <c r="B114" s="26">
        <v>2019</v>
      </c>
      <c r="C114" s="78" t="s">
        <v>155</v>
      </c>
      <c r="D114" s="38" t="s">
        <v>1</v>
      </c>
      <c r="E114" s="64" t="s">
        <v>1</v>
      </c>
      <c r="F114" s="65">
        <v>43681</v>
      </c>
      <c r="G114" s="66">
        <v>0.87777777777777777</v>
      </c>
      <c r="H114" s="72">
        <v>0</v>
      </c>
      <c r="I114" s="67">
        <v>95</v>
      </c>
      <c r="J114" s="28">
        <v>52.748888888888899</v>
      </c>
      <c r="K114" s="28">
        <v>3.9555555555555557</v>
      </c>
      <c r="L114" s="79">
        <v>0.4</v>
      </c>
      <c r="M114" s="79">
        <v>0.3</v>
      </c>
      <c r="N114" s="63">
        <v>0.12</v>
      </c>
      <c r="O114" s="27" t="s">
        <v>25</v>
      </c>
      <c r="P114" s="28"/>
      <c r="Q114" s="28" t="s">
        <v>25</v>
      </c>
    </row>
    <row r="115" spans="1:17" s="38" customFormat="1" x14ac:dyDescent="0.25">
      <c r="A115" s="38" t="s">
        <v>9</v>
      </c>
      <c r="B115" s="26">
        <v>2019</v>
      </c>
      <c r="C115" s="78" t="s">
        <v>157</v>
      </c>
      <c r="D115" s="38" t="s">
        <v>1</v>
      </c>
      <c r="E115" s="64" t="s">
        <v>43</v>
      </c>
      <c r="F115" s="65">
        <v>43685</v>
      </c>
      <c r="G115" s="66">
        <v>0.35625000000000001</v>
      </c>
      <c r="H115" s="67">
        <v>6.9204152249134951</v>
      </c>
      <c r="I115" s="67">
        <v>285</v>
      </c>
      <c r="J115" s="28">
        <v>52.434999999999995</v>
      </c>
      <c r="K115" s="28">
        <v>3</v>
      </c>
      <c r="L115" s="79">
        <v>5.2</v>
      </c>
      <c r="M115" s="79">
        <v>1</v>
      </c>
      <c r="N115" s="63">
        <v>5.2</v>
      </c>
      <c r="O115" s="27" t="s">
        <v>24</v>
      </c>
      <c r="P115" s="28"/>
      <c r="Q115" s="28" t="s">
        <v>25</v>
      </c>
    </row>
    <row r="116" spans="1:17" s="38" customFormat="1" x14ac:dyDescent="0.25">
      <c r="A116" s="38" t="s">
        <v>9</v>
      </c>
      <c r="B116" s="38">
        <v>2019</v>
      </c>
      <c r="C116" s="38" t="s">
        <v>170</v>
      </c>
      <c r="D116" s="38" t="s">
        <v>1</v>
      </c>
      <c r="E116" s="64" t="s">
        <v>43</v>
      </c>
      <c r="F116" s="65">
        <v>43698</v>
      </c>
      <c r="G116" s="66">
        <v>0.55694444444088731</v>
      </c>
      <c r="H116" s="26">
        <v>10</v>
      </c>
      <c r="I116" s="26">
        <v>218</v>
      </c>
      <c r="J116" s="28">
        <v>54.006666666666703</v>
      </c>
      <c r="K116" s="28">
        <v>3.9683333333333302</v>
      </c>
      <c r="L116" s="63">
        <v>1.7</v>
      </c>
      <c r="M116" s="63">
        <v>0.1</v>
      </c>
      <c r="N116" s="63">
        <v>0.12750000000000003</v>
      </c>
      <c r="O116" s="27" t="s">
        <v>25</v>
      </c>
      <c r="Q116" s="28" t="s">
        <v>25</v>
      </c>
    </row>
    <row r="117" spans="1:17" s="38" customFormat="1" x14ac:dyDescent="0.25">
      <c r="A117" s="38" t="s">
        <v>9</v>
      </c>
      <c r="B117" s="26">
        <v>2019</v>
      </c>
      <c r="C117" s="26" t="s">
        <v>171</v>
      </c>
      <c r="D117" s="26" t="s">
        <v>1</v>
      </c>
      <c r="E117" s="64" t="s">
        <v>43</v>
      </c>
      <c r="F117" s="65">
        <v>43698</v>
      </c>
      <c r="G117" s="66">
        <v>0.55763888888759539</v>
      </c>
      <c r="H117" s="26">
        <v>10</v>
      </c>
      <c r="I117" s="26">
        <v>218</v>
      </c>
      <c r="J117" s="28">
        <v>53.99</v>
      </c>
      <c r="K117" s="28">
        <v>3.8866666666666698</v>
      </c>
      <c r="L117" s="63">
        <v>4</v>
      </c>
      <c r="M117" s="63">
        <v>0.1</v>
      </c>
      <c r="N117" s="63">
        <v>0.2</v>
      </c>
      <c r="O117" s="27" t="s">
        <v>25</v>
      </c>
      <c r="Q117" s="28" t="s">
        <v>25</v>
      </c>
    </row>
    <row r="118" spans="1:17" s="38" customFormat="1" x14ac:dyDescent="0.25">
      <c r="A118" s="38" t="s">
        <v>9</v>
      </c>
      <c r="B118" s="26">
        <v>2019</v>
      </c>
      <c r="C118" s="78" t="s">
        <v>158</v>
      </c>
      <c r="D118" s="38" t="s">
        <v>1</v>
      </c>
      <c r="E118" s="64" t="s">
        <v>43</v>
      </c>
      <c r="F118" s="65">
        <v>43701</v>
      </c>
      <c r="G118" s="66">
        <v>0.33541666666666664</v>
      </c>
      <c r="H118" s="67">
        <v>5.1903114186851216</v>
      </c>
      <c r="I118" s="67">
        <v>266</v>
      </c>
      <c r="J118" s="28">
        <v>52.158333333333331</v>
      </c>
      <c r="K118" s="28">
        <v>3.1349999999999998</v>
      </c>
      <c r="L118" s="79">
        <v>11.1</v>
      </c>
      <c r="M118" s="79">
        <v>0.1</v>
      </c>
      <c r="N118" s="63">
        <v>1.1100000000000001</v>
      </c>
      <c r="O118" s="27" t="s">
        <v>24</v>
      </c>
      <c r="P118" s="28"/>
      <c r="Q118" s="28" t="s">
        <v>48</v>
      </c>
    </row>
    <row r="119" spans="1:17" s="38" customFormat="1" x14ac:dyDescent="0.25">
      <c r="A119" s="38" t="s">
        <v>9</v>
      </c>
      <c r="B119" s="26">
        <v>2019</v>
      </c>
      <c r="C119" s="78" t="s">
        <v>159</v>
      </c>
      <c r="D119" s="38" t="s">
        <v>1</v>
      </c>
      <c r="E119" s="64" t="s">
        <v>43</v>
      </c>
      <c r="F119" s="65">
        <v>43701</v>
      </c>
      <c r="G119" s="66">
        <v>0.35138888888888886</v>
      </c>
      <c r="H119" s="67">
        <v>5.1903114186851216</v>
      </c>
      <c r="I119" s="67">
        <v>111</v>
      </c>
      <c r="J119" s="28">
        <v>51.93333333333333</v>
      </c>
      <c r="K119" s="28">
        <v>2.8116666666666665</v>
      </c>
      <c r="L119" s="79">
        <v>4.8</v>
      </c>
      <c r="M119" s="79">
        <v>0.3</v>
      </c>
      <c r="N119" s="63">
        <v>1.44</v>
      </c>
      <c r="O119" s="27" t="s">
        <v>25</v>
      </c>
      <c r="P119" s="28"/>
      <c r="Q119" s="28" t="s">
        <v>25</v>
      </c>
    </row>
    <row r="120" spans="1:17" s="38" customFormat="1" x14ac:dyDescent="0.25">
      <c r="A120" s="38" t="s">
        <v>9</v>
      </c>
      <c r="B120" s="26">
        <v>2019</v>
      </c>
      <c r="C120" s="78" t="s">
        <v>166</v>
      </c>
      <c r="D120" s="38" t="s">
        <v>1</v>
      </c>
      <c r="E120" s="64" t="s">
        <v>43</v>
      </c>
      <c r="F120" s="65">
        <v>43704</v>
      </c>
      <c r="G120" s="66">
        <v>0.52500000000000002</v>
      </c>
      <c r="H120" s="67">
        <v>1.7301038062283738</v>
      </c>
      <c r="I120" s="67">
        <v>139</v>
      </c>
      <c r="J120" s="28">
        <v>54.492222222222225</v>
      </c>
      <c r="K120" s="28">
        <v>4.2525000000000004</v>
      </c>
      <c r="L120" s="79">
        <v>0.6</v>
      </c>
      <c r="M120" s="79">
        <v>0.2</v>
      </c>
      <c r="N120" s="63">
        <v>0.12</v>
      </c>
      <c r="O120" s="27" t="s">
        <v>24</v>
      </c>
      <c r="P120" s="28"/>
      <c r="Q120" s="28" t="s">
        <v>25</v>
      </c>
    </row>
    <row r="121" spans="1:17" s="38" customFormat="1" x14ac:dyDescent="0.25">
      <c r="A121" s="38" t="s">
        <v>9</v>
      </c>
      <c r="B121" s="26">
        <v>2019</v>
      </c>
      <c r="C121" s="78" t="s">
        <v>167</v>
      </c>
      <c r="D121" s="38" t="s">
        <v>1</v>
      </c>
      <c r="E121" s="64" t="s">
        <v>43</v>
      </c>
      <c r="F121" s="65">
        <v>43706</v>
      </c>
      <c r="G121" s="66">
        <v>0.48749999999999999</v>
      </c>
      <c r="H121" s="67">
        <v>5.1903114186851216</v>
      </c>
      <c r="I121" s="67">
        <v>271</v>
      </c>
      <c r="J121" s="28">
        <v>53.748333333333335</v>
      </c>
      <c r="K121" s="28">
        <v>4.2416666666666671</v>
      </c>
      <c r="L121" s="79">
        <v>1.5</v>
      </c>
      <c r="M121" s="79">
        <v>0.3</v>
      </c>
      <c r="N121" s="63">
        <v>0.44999999999999996</v>
      </c>
      <c r="O121" s="27" t="s">
        <v>24</v>
      </c>
      <c r="Q121" s="38" t="s">
        <v>25</v>
      </c>
    </row>
    <row r="122" spans="1:17" s="38" customFormat="1" x14ac:dyDescent="0.25">
      <c r="A122" s="38" t="s">
        <v>9</v>
      </c>
      <c r="B122" s="26">
        <v>2019</v>
      </c>
      <c r="C122" s="78" t="s">
        <v>168</v>
      </c>
      <c r="D122" s="38" t="s">
        <v>1</v>
      </c>
      <c r="E122" s="64" t="s">
        <v>43</v>
      </c>
      <c r="F122" s="65">
        <v>43706</v>
      </c>
      <c r="G122" s="66">
        <v>0.48749999999999999</v>
      </c>
      <c r="H122" s="67">
        <v>5.1903114186851216</v>
      </c>
      <c r="I122" s="67">
        <v>271</v>
      </c>
      <c r="J122" s="28">
        <v>53.744999999999997</v>
      </c>
      <c r="K122" s="28">
        <v>4.3116666666666665</v>
      </c>
      <c r="L122" s="79">
        <v>1</v>
      </c>
      <c r="M122" s="79">
        <v>0.9</v>
      </c>
      <c r="N122" s="63">
        <v>0.9</v>
      </c>
      <c r="O122" s="27" t="s">
        <v>24</v>
      </c>
      <c r="Q122" s="38" t="s">
        <v>25</v>
      </c>
    </row>
    <row r="123" spans="1:17" s="38" customFormat="1" x14ac:dyDescent="0.25">
      <c r="A123" s="38" t="s">
        <v>9</v>
      </c>
      <c r="B123" s="26">
        <v>2019</v>
      </c>
      <c r="C123" s="26" t="s">
        <v>177</v>
      </c>
      <c r="D123" s="26" t="s">
        <v>1</v>
      </c>
      <c r="E123" s="64" t="s">
        <v>43</v>
      </c>
      <c r="F123" s="65">
        <v>43706</v>
      </c>
      <c r="G123" s="66">
        <v>0.81388888888614019</v>
      </c>
      <c r="H123" s="26">
        <v>7</v>
      </c>
      <c r="I123" s="26">
        <v>275</v>
      </c>
      <c r="J123" s="28">
        <v>53.9</v>
      </c>
      <c r="K123" s="28">
        <v>5.5516666666666703</v>
      </c>
      <c r="L123" s="63">
        <v>0.65</v>
      </c>
      <c r="M123" s="63">
        <v>0.15</v>
      </c>
      <c r="N123" s="63">
        <v>6.8250000000000005E-2</v>
      </c>
      <c r="O123" s="27" t="s">
        <v>25</v>
      </c>
      <c r="Q123" s="28" t="s">
        <v>25</v>
      </c>
    </row>
    <row r="124" spans="1:17" s="38" customFormat="1" x14ac:dyDescent="0.25">
      <c r="A124" s="38" t="s">
        <v>9</v>
      </c>
      <c r="B124" s="26">
        <v>2019</v>
      </c>
      <c r="C124" s="78" t="s">
        <v>169</v>
      </c>
      <c r="D124" s="38" t="s">
        <v>1</v>
      </c>
      <c r="E124" s="64" t="s">
        <v>43</v>
      </c>
      <c r="F124" s="65">
        <v>43710</v>
      </c>
      <c r="G124" s="66">
        <v>0.34027777777777779</v>
      </c>
      <c r="H124" s="67">
        <v>6.9204152249134951</v>
      </c>
      <c r="I124" s="67">
        <v>269</v>
      </c>
      <c r="J124" s="28">
        <v>53.71</v>
      </c>
      <c r="K124" s="28">
        <v>3.2016666666666667</v>
      </c>
      <c r="L124" s="79">
        <v>10.6</v>
      </c>
      <c r="M124" s="79">
        <v>0.1</v>
      </c>
      <c r="N124" s="63">
        <v>1.06</v>
      </c>
      <c r="O124" s="27" t="s">
        <v>24</v>
      </c>
      <c r="Q124" s="38" t="s">
        <v>48</v>
      </c>
    </row>
    <row r="125" spans="1:17" s="38" customFormat="1" x14ac:dyDescent="0.25">
      <c r="A125" s="38" t="s">
        <v>9</v>
      </c>
      <c r="B125" s="26">
        <v>2019</v>
      </c>
      <c r="C125" s="78" t="s">
        <v>172</v>
      </c>
      <c r="D125" s="38" t="s">
        <v>1</v>
      </c>
      <c r="E125" s="64" t="s">
        <v>43</v>
      </c>
      <c r="F125" s="65">
        <v>43717</v>
      </c>
      <c r="G125" s="66">
        <v>0.42638888888888887</v>
      </c>
      <c r="H125" s="67">
        <v>5.1903114186851216</v>
      </c>
      <c r="I125" s="67">
        <v>195</v>
      </c>
      <c r="J125" s="28">
        <v>53.748333333333335</v>
      </c>
      <c r="K125" s="28">
        <v>3.0950000000000002</v>
      </c>
      <c r="L125" s="79">
        <v>1.6</v>
      </c>
      <c r="M125" s="79">
        <v>0.1</v>
      </c>
      <c r="N125" s="63">
        <v>0.16000000000000003</v>
      </c>
      <c r="O125" s="27" t="s">
        <v>24</v>
      </c>
      <c r="Q125" s="38" t="s">
        <v>25</v>
      </c>
    </row>
    <row r="126" spans="1:17" s="38" customFormat="1" x14ac:dyDescent="0.25">
      <c r="A126" s="38" t="s">
        <v>9</v>
      </c>
      <c r="B126" s="26">
        <v>2019</v>
      </c>
      <c r="C126" s="78" t="s">
        <v>173</v>
      </c>
      <c r="D126" s="38" t="s">
        <v>1</v>
      </c>
      <c r="E126" s="64" t="s">
        <v>43</v>
      </c>
      <c r="F126" s="65">
        <v>43718</v>
      </c>
      <c r="G126" s="66">
        <v>0.34166666666666667</v>
      </c>
      <c r="H126" s="67">
        <v>5.1903114186851216</v>
      </c>
      <c r="I126" s="67">
        <v>326</v>
      </c>
      <c r="J126" s="28">
        <v>54.418333333333329</v>
      </c>
      <c r="K126" s="28">
        <v>4.6399999999999997</v>
      </c>
      <c r="L126" s="79">
        <v>1.7</v>
      </c>
      <c r="M126" s="79">
        <v>0.05</v>
      </c>
      <c r="N126" s="63">
        <v>8.5000000000000006E-2</v>
      </c>
      <c r="O126" s="27" t="s">
        <v>24</v>
      </c>
      <c r="Q126" s="38" t="s">
        <v>48</v>
      </c>
    </row>
    <row r="127" spans="1:17" s="38" customFormat="1" x14ac:dyDescent="0.25">
      <c r="A127" s="38" t="s">
        <v>9</v>
      </c>
      <c r="B127" s="26">
        <v>2019</v>
      </c>
      <c r="C127" s="78" t="s">
        <v>174</v>
      </c>
      <c r="D127" s="38" t="s">
        <v>1</v>
      </c>
      <c r="E127" s="64" t="s">
        <v>43</v>
      </c>
      <c r="F127" s="65">
        <v>43718</v>
      </c>
      <c r="G127" s="66">
        <v>0.36458333333333331</v>
      </c>
      <c r="H127" s="67">
        <v>5.1903114186851216</v>
      </c>
      <c r="I127" s="67">
        <v>300</v>
      </c>
      <c r="J127" s="28">
        <v>54.711666666666666</v>
      </c>
      <c r="K127" s="28">
        <v>3.89</v>
      </c>
      <c r="L127" s="79">
        <v>3</v>
      </c>
      <c r="M127" s="79">
        <v>0.1</v>
      </c>
      <c r="N127" s="63">
        <v>0.30000000000000004</v>
      </c>
      <c r="O127" s="27" t="s">
        <v>24</v>
      </c>
      <c r="P127" s="28"/>
      <c r="Q127" s="28" t="s">
        <v>25</v>
      </c>
    </row>
    <row r="128" spans="1:17" s="38" customFormat="1" x14ac:dyDescent="0.25">
      <c r="A128" s="38" t="s">
        <v>9</v>
      </c>
      <c r="B128" s="26">
        <v>2019</v>
      </c>
      <c r="C128" s="26" t="s">
        <v>181</v>
      </c>
      <c r="D128" s="26" t="s">
        <v>1</v>
      </c>
      <c r="E128" s="64" t="s">
        <v>43</v>
      </c>
      <c r="F128" s="65">
        <v>43719</v>
      </c>
      <c r="G128" s="66">
        <v>0.51805555555620231</v>
      </c>
      <c r="H128" s="26">
        <v>13</v>
      </c>
      <c r="I128" s="26">
        <v>260</v>
      </c>
      <c r="J128" s="28">
        <v>53.698333333333302</v>
      </c>
      <c r="K128" s="28">
        <v>4.22</v>
      </c>
      <c r="L128" s="63">
        <v>1.9</v>
      </c>
      <c r="M128" s="63">
        <v>0.5</v>
      </c>
      <c r="N128" s="63">
        <v>0.19</v>
      </c>
      <c r="O128" s="27" t="s">
        <v>25</v>
      </c>
      <c r="Q128" s="28" t="s">
        <v>25</v>
      </c>
    </row>
    <row r="129" spans="1:17" s="38" customFormat="1" x14ac:dyDescent="0.25">
      <c r="A129" s="38" t="s">
        <v>9</v>
      </c>
      <c r="B129" s="26">
        <v>2019</v>
      </c>
      <c r="C129" s="78" t="s">
        <v>175</v>
      </c>
      <c r="D129" s="38" t="s">
        <v>1</v>
      </c>
      <c r="E129" s="64" t="s">
        <v>43</v>
      </c>
      <c r="F129" s="65">
        <v>43720</v>
      </c>
      <c r="G129" s="66">
        <v>0.41180555555555554</v>
      </c>
      <c r="H129" s="67">
        <v>8.6505190311418687</v>
      </c>
      <c r="I129" s="67">
        <v>130</v>
      </c>
      <c r="J129" s="28">
        <v>54.298333333333332</v>
      </c>
      <c r="K129" s="28">
        <v>3.9516666666666667</v>
      </c>
      <c r="L129" s="79">
        <v>1.3</v>
      </c>
      <c r="M129" s="79">
        <v>0.1</v>
      </c>
      <c r="N129" s="63">
        <v>0.13</v>
      </c>
      <c r="O129" s="27" t="s">
        <v>25</v>
      </c>
      <c r="Q129" s="38" t="s">
        <v>25</v>
      </c>
    </row>
    <row r="130" spans="1:17" s="38" customFormat="1" x14ac:dyDescent="0.25">
      <c r="A130" s="38" t="s">
        <v>9</v>
      </c>
      <c r="B130" s="26">
        <v>2019</v>
      </c>
      <c r="C130" s="78" t="s">
        <v>176</v>
      </c>
      <c r="D130" s="38" t="s">
        <v>1</v>
      </c>
      <c r="E130" s="64" t="s">
        <v>43</v>
      </c>
      <c r="F130" s="65">
        <v>43723</v>
      </c>
      <c r="G130" s="66">
        <v>0.48819444444444443</v>
      </c>
      <c r="H130" s="72">
        <v>0</v>
      </c>
      <c r="I130" s="72"/>
      <c r="J130" s="28">
        <v>52.168333333333329</v>
      </c>
      <c r="K130" s="28">
        <v>2.9</v>
      </c>
      <c r="L130" s="79">
        <v>12.5</v>
      </c>
      <c r="M130" s="79">
        <v>0.05</v>
      </c>
      <c r="N130" s="63">
        <v>0.625</v>
      </c>
      <c r="O130" s="27" t="s">
        <v>24</v>
      </c>
      <c r="Q130" s="38" t="s">
        <v>48</v>
      </c>
    </row>
    <row r="131" spans="1:17" s="38" customFormat="1" x14ac:dyDescent="0.25">
      <c r="A131" s="38" t="s">
        <v>9</v>
      </c>
      <c r="B131" s="26">
        <v>2019</v>
      </c>
      <c r="C131" s="78" t="s">
        <v>304</v>
      </c>
      <c r="D131" s="38" t="s">
        <v>1</v>
      </c>
      <c r="E131" s="64" t="s">
        <v>43</v>
      </c>
      <c r="F131" s="65">
        <v>43725</v>
      </c>
      <c r="G131" s="66">
        <v>0.2951388888888889</v>
      </c>
      <c r="H131" s="67">
        <v>3.4602076124567476</v>
      </c>
      <c r="I131" s="67">
        <v>307</v>
      </c>
      <c r="J131" s="28">
        <v>52.158333333333331</v>
      </c>
      <c r="K131" s="28">
        <v>3.0366666666666666</v>
      </c>
      <c r="L131" s="79">
        <v>13.1</v>
      </c>
      <c r="M131" s="79">
        <v>1.2</v>
      </c>
      <c r="N131" s="63">
        <v>15.719999999999999</v>
      </c>
      <c r="O131" s="27" t="s">
        <v>24</v>
      </c>
      <c r="Q131" s="38" t="s">
        <v>25</v>
      </c>
    </row>
    <row r="132" spans="1:17" s="38" customFormat="1" x14ac:dyDescent="0.25">
      <c r="A132" s="38" t="s">
        <v>9</v>
      </c>
      <c r="B132" s="26">
        <v>2019</v>
      </c>
      <c r="C132" s="78" t="s">
        <v>178</v>
      </c>
      <c r="D132" s="38" t="s">
        <v>1</v>
      </c>
      <c r="E132" s="64" t="s">
        <v>43</v>
      </c>
      <c r="F132" s="65">
        <v>43728</v>
      </c>
      <c r="G132" s="66">
        <v>0.53472222222222221</v>
      </c>
      <c r="H132" s="67">
        <v>3.4602076124567476</v>
      </c>
      <c r="I132" s="67">
        <v>270</v>
      </c>
      <c r="J132" s="28">
        <v>53.851666666666667</v>
      </c>
      <c r="K132" s="28">
        <v>4.1783333333333337</v>
      </c>
      <c r="L132" s="79">
        <v>11.5</v>
      </c>
      <c r="M132" s="79">
        <v>0.8</v>
      </c>
      <c r="N132" s="63">
        <v>9.2000000000000011</v>
      </c>
      <c r="O132" s="27" t="s">
        <v>25</v>
      </c>
      <c r="Q132" s="38" t="s">
        <v>25</v>
      </c>
    </row>
    <row r="133" spans="1:17" s="38" customFormat="1" x14ac:dyDescent="0.25">
      <c r="A133" s="38" t="s">
        <v>9</v>
      </c>
      <c r="B133" s="26">
        <v>2019</v>
      </c>
      <c r="C133" s="78" t="s">
        <v>179</v>
      </c>
      <c r="D133" s="38" t="s">
        <v>1</v>
      </c>
      <c r="E133" s="64" t="s">
        <v>43</v>
      </c>
      <c r="F133" s="65">
        <v>43728</v>
      </c>
      <c r="G133" s="66">
        <v>0.53541666666666665</v>
      </c>
      <c r="H133" s="72">
        <v>0</v>
      </c>
      <c r="I133" s="72"/>
      <c r="J133" s="28">
        <v>53.95</v>
      </c>
      <c r="K133" s="28">
        <v>4.4300000000000006</v>
      </c>
      <c r="L133" s="79">
        <v>3.7</v>
      </c>
      <c r="M133" s="79">
        <v>0.5</v>
      </c>
      <c r="N133" s="63">
        <v>1.85</v>
      </c>
      <c r="O133" s="27" t="s">
        <v>25</v>
      </c>
      <c r="Q133" s="38" t="s">
        <v>25</v>
      </c>
    </row>
    <row r="134" spans="1:17" s="38" customFormat="1" x14ac:dyDescent="0.25">
      <c r="A134" s="38" t="s">
        <v>9</v>
      </c>
      <c r="B134" s="26">
        <v>2019</v>
      </c>
      <c r="C134" s="78" t="s">
        <v>180</v>
      </c>
      <c r="D134" s="38" t="s">
        <v>1</v>
      </c>
      <c r="E134" s="64" t="s">
        <v>43</v>
      </c>
      <c r="F134" s="65">
        <v>43728</v>
      </c>
      <c r="G134" s="66">
        <v>0.53611111111111109</v>
      </c>
      <c r="H134" s="72">
        <v>0</v>
      </c>
      <c r="I134" s="72"/>
      <c r="J134" s="28">
        <v>53.978333333333332</v>
      </c>
      <c r="K134" s="28">
        <v>4.5533333333333328</v>
      </c>
      <c r="L134" s="79">
        <v>4</v>
      </c>
      <c r="M134" s="79">
        <v>0.7</v>
      </c>
      <c r="N134" s="63">
        <v>2.8</v>
      </c>
      <c r="O134" s="27" t="s">
        <v>25</v>
      </c>
      <c r="Q134" s="38" t="s">
        <v>25</v>
      </c>
    </row>
    <row r="135" spans="1:17" s="38" customFormat="1" x14ac:dyDescent="0.25">
      <c r="A135" s="38" t="s">
        <v>9</v>
      </c>
      <c r="B135" s="26">
        <v>2019</v>
      </c>
      <c r="C135" s="78" t="s">
        <v>182</v>
      </c>
      <c r="D135" s="38" t="s">
        <v>1</v>
      </c>
      <c r="E135" s="64" t="s">
        <v>43</v>
      </c>
      <c r="F135" s="65">
        <v>43729</v>
      </c>
      <c r="G135" s="66">
        <v>0.39444444444444443</v>
      </c>
      <c r="H135" s="67">
        <v>8.6505190311418687</v>
      </c>
      <c r="I135" s="67">
        <v>12</v>
      </c>
      <c r="J135" s="28">
        <v>53.35</v>
      </c>
      <c r="K135" s="28">
        <v>3.6533333333333333</v>
      </c>
      <c r="L135" s="79">
        <v>5.8</v>
      </c>
      <c r="M135" s="79">
        <v>0.8</v>
      </c>
      <c r="N135" s="63">
        <v>4.6399999999999997</v>
      </c>
      <c r="O135" s="27" t="s">
        <v>25</v>
      </c>
      <c r="Q135" s="38" t="s">
        <v>25</v>
      </c>
    </row>
    <row r="136" spans="1:17" s="38" customFormat="1" x14ac:dyDescent="0.25">
      <c r="A136" s="38" t="s">
        <v>9</v>
      </c>
      <c r="B136" s="26">
        <v>2019</v>
      </c>
      <c r="C136" s="78" t="s">
        <v>183</v>
      </c>
      <c r="D136" s="38" t="s">
        <v>1</v>
      </c>
      <c r="E136" s="64" t="s">
        <v>43</v>
      </c>
      <c r="F136" s="65">
        <v>43729</v>
      </c>
      <c r="G136" s="66">
        <v>0.45555555555555555</v>
      </c>
      <c r="H136" s="67">
        <v>6.9204152249134951</v>
      </c>
      <c r="I136" s="67">
        <v>154</v>
      </c>
      <c r="J136" s="28">
        <v>54.156666666666666</v>
      </c>
      <c r="K136" s="28">
        <v>5.6933333333333334</v>
      </c>
      <c r="L136" s="79">
        <v>3.8</v>
      </c>
      <c r="M136" s="79">
        <v>0.3</v>
      </c>
      <c r="N136" s="63">
        <v>1.1399999999999999</v>
      </c>
      <c r="O136" s="27" t="s">
        <v>25</v>
      </c>
      <c r="Q136" s="38" t="s">
        <v>25</v>
      </c>
    </row>
    <row r="137" spans="1:17" s="38" customFormat="1" x14ac:dyDescent="0.25">
      <c r="A137" s="38" t="s">
        <v>9</v>
      </c>
      <c r="B137" s="26">
        <v>2019</v>
      </c>
      <c r="C137" s="78" t="s">
        <v>184</v>
      </c>
      <c r="D137" s="38" t="s">
        <v>1</v>
      </c>
      <c r="E137" s="64" t="s">
        <v>43</v>
      </c>
      <c r="F137" s="65">
        <v>43738</v>
      </c>
      <c r="G137" s="66">
        <v>0.59513888888888888</v>
      </c>
      <c r="H137" s="67">
        <v>10.380622837370243</v>
      </c>
      <c r="I137" s="67">
        <v>291</v>
      </c>
      <c r="J137" s="28">
        <v>54.479722222222222</v>
      </c>
      <c r="K137" s="28">
        <v>3.67</v>
      </c>
      <c r="L137" s="79">
        <v>0.8</v>
      </c>
      <c r="M137" s="79">
        <v>0.7</v>
      </c>
      <c r="N137" s="63">
        <v>0.55999999999999994</v>
      </c>
      <c r="O137" s="27" t="s">
        <v>25</v>
      </c>
      <c r="Q137" s="38" t="s">
        <v>25</v>
      </c>
    </row>
    <row r="138" spans="1:17" s="38" customFormat="1" x14ac:dyDescent="0.25">
      <c r="A138" s="38" t="s">
        <v>9</v>
      </c>
      <c r="B138" s="26">
        <v>2019</v>
      </c>
      <c r="C138" s="78" t="s">
        <v>185</v>
      </c>
      <c r="D138" s="38" t="s">
        <v>1</v>
      </c>
      <c r="E138" s="64" t="s">
        <v>43</v>
      </c>
      <c r="F138" s="65">
        <v>43741</v>
      </c>
      <c r="G138" s="66">
        <v>0.29583333333333334</v>
      </c>
      <c r="H138" s="67">
        <v>6.9204152249134951</v>
      </c>
      <c r="I138" s="67">
        <v>323</v>
      </c>
      <c r="J138" s="28">
        <v>53.101944444444449</v>
      </c>
      <c r="K138" s="28">
        <v>4.4411111111111117</v>
      </c>
      <c r="L138" s="79">
        <v>0.3</v>
      </c>
      <c r="M138" s="79">
        <v>0.01</v>
      </c>
      <c r="N138" s="63">
        <v>3.0000000000000001E-3</v>
      </c>
      <c r="O138" s="27" t="s">
        <v>24</v>
      </c>
      <c r="Q138" s="38" t="s">
        <v>25</v>
      </c>
    </row>
    <row r="139" spans="1:17" s="38" customFormat="1" x14ac:dyDescent="0.25">
      <c r="A139" s="38" t="s">
        <v>9</v>
      </c>
      <c r="B139" s="26">
        <v>2019</v>
      </c>
      <c r="C139" s="78" t="s">
        <v>186</v>
      </c>
      <c r="D139" s="38" t="s">
        <v>1</v>
      </c>
      <c r="E139" s="64" t="s">
        <v>43</v>
      </c>
      <c r="F139" s="65">
        <v>43741</v>
      </c>
      <c r="G139" s="66">
        <v>0.3</v>
      </c>
      <c r="H139" s="67">
        <v>6.9204152249134951</v>
      </c>
      <c r="I139" s="67">
        <v>324</v>
      </c>
      <c r="J139" s="28">
        <v>53.204722222222223</v>
      </c>
      <c r="K139" s="28">
        <v>4.3819444444444438</v>
      </c>
      <c r="L139" s="79">
        <v>4.5999999999999996</v>
      </c>
      <c r="M139" s="79">
        <v>0.5</v>
      </c>
      <c r="N139" s="63">
        <v>2.2999999999999998</v>
      </c>
      <c r="O139" s="27" t="s">
        <v>24</v>
      </c>
      <c r="Q139" s="38" t="s">
        <v>25</v>
      </c>
    </row>
    <row r="140" spans="1:17" s="38" customFormat="1" x14ac:dyDescent="0.25">
      <c r="A140" s="38" t="s">
        <v>9</v>
      </c>
      <c r="B140" s="26">
        <v>2019</v>
      </c>
      <c r="C140" s="78" t="s">
        <v>187</v>
      </c>
      <c r="D140" s="38" t="s">
        <v>1</v>
      </c>
      <c r="E140" s="64" t="s">
        <v>43</v>
      </c>
      <c r="F140" s="65">
        <v>43745</v>
      </c>
      <c r="G140" s="66">
        <v>0.3215277777777778</v>
      </c>
      <c r="H140" s="67">
        <v>3.4602076124567476</v>
      </c>
      <c r="I140" s="67">
        <v>130</v>
      </c>
      <c r="J140" s="28">
        <v>52.06666666666667</v>
      </c>
      <c r="K140" s="28">
        <v>3.1638888888888888</v>
      </c>
      <c r="L140" s="79">
        <v>25.4</v>
      </c>
      <c r="M140" s="79">
        <v>0.1</v>
      </c>
      <c r="N140" s="63">
        <v>2.54</v>
      </c>
      <c r="O140" s="27" t="s">
        <v>24</v>
      </c>
      <c r="Q140" s="38" t="s">
        <v>48</v>
      </c>
    </row>
    <row r="141" spans="1:17" s="38" customFormat="1" x14ac:dyDescent="0.25">
      <c r="A141" s="38" t="s">
        <v>9</v>
      </c>
      <c r="B141" s="26">
        <v>2019</v>
      </c>
      <c r="C141" s="26" t="s">
        <v>195</v>
      </c>
      <c r="D141" s="26" t="s">
        <v>1</v>
      </c>
      <c r="E141" s="64" t="s">
        <v>1</v>
      </c>
      <c r="F141" s="65">
        <v>43747</v>
      </c>
      <c r="G141" s="66">
        <v>0.83263888888905058</v>
      </c>
      <c r="H141" s="26">
        <v>9</v>
      </c>
      <c r="I141" s="26">
        <v>264</v>
      </c>
      <c r="J141" s="28">
        <v>54.15</v>
      </c>
      <c r="K141" s="28">
        <v>5.8849999999999998</v>
      </c>
      <c r="L141" s="63">
        <v>4.8</v>
      </c>
      <c r="M141" s="63">
        <v>0.5</v>
      </c>
      <c r="N141" s="63">
        <v>1.44</v>
      </c>
      <c r="O141" s="27" t="s">
        <v>25</v>
      </c>
      <c r="Q141" s="28" t="s">
        <v>25</v>
      </c>
    </row>
    <row r="142" spans="1:17" s="38" customFormat="1" x14ac:dyDescent="0.25">
      <c r="A142" s="38" t="s">
        <v>9</v>
      </c>
      <c r="B142" s="26">
        <v>2019</v>
      </c>
      <c r="C142" s="78" t="s">
        <v>188</v>
      </c>
      <c r="D142" s="38" t="s">
        <v>1</v>
      </c>
      <c r="E142" s="64" t="s">
        <v>43</v>
      </c>
      <c r="F142" s="65">
        <v>43758</v>
      </c>
      <c r="G142" s="66">
        <v>0.35069444444444442</v>
      </c>
      <c r="H142" s="67">
        <v>6.9204152249134951</v>
      </c>
      <c r="I142" s="67">
        <v>228</v>
      </c>
      <c r="J142" s="28">
        <v>53.655000000000001</v>
      </c>
      <c r="K142" s="28">
        <v>3.6483333333333334</v>
      </c>
      <c r="L142" s="79">
        <v>28.3</v>
      </c>
      <c r="M142" s="79">
        <v>0.05</v>
      </c>
      <c r="N142" s="63">
        <v>1.415</v>
      </c>
      <c r="O142" s="27" t="s">
        <v>24</v>
      </c>
      <c r="Q142" s="38" t="s">
        <v>48</v>
      </c>
    </row>
    <row r="143" spans="1:17" s="38" customFormat="1" x14ac:dyDescent="0.25">
      <c r="A143" s="38" t="s">
        <v>9</v>
      </c>
      <c r="B143" s="26">
        <v>2019</v>
      </c>
      <c r="C143" s="78" t="s">
        <v>189</v>
      </c>
      <c r="D143" s="38" t="s">
        <v>1</v>
      </c>
      <c r="E143" s="64" t="s">
        <v>43</v>
      </c>
      <c r="F143" s="65">
        <v>43760</v>
      </c>
      <c r="G143" s="66">
        <v>0.34652777777777777</v>
      </c>
      <c r="H143" s="67">
        <v>3.4602076124567476</v>
      </c>
      <c r="I143" s="67">
        <v>293</v>
      </c>
      <c r="J143" s="28">
        <v>54.165833333333332</v>
      </c>
      <c r="K143" s="28">
        <v>5.7052777777777779</v>
      </c>
      <c r="L143" s="79">
        <v>18</v>
      </c>
      <c r="M143" s="79">
        <v>0.06</v>
      </c>
      <c r="N143" s="63">
        <v>1.08</v>
      </c>
      <c r="O143" s="27" t="s">
        <v>24</v>
      </c>
      <c r="Q143" s="38" t="s">
        <v>48</v>
      </c>
    </row>
    <row r="144" spans="1:17" s="38" customFormat="1" x14ac:dyDescent="0.25">
      <c r="A144" s="38" t="s">
        <v>9</v>
      </c>
      <c r="B144" s="26">
        <v>2019</v>
      </c>
      <c r="C144" s="78" t="s">
        <v>190</v>
      </c>
      <c r="D144" s="38" t="s">
        <v>1</v>
      </c>
      <c r="E144" s="64" t="s">
        <v>43</v>
      </c>
      <c r="F144" s="65">
        <v>43761</v>
      </c>
      <c r="G144" s="66">
        <v>0.50694444444444442</v>
      </c>
      <c r="H144" s="67">
        <v>5.1903114186851216</v>
      </c>
      <c r="I144" s="67">
        <v>80</v>
      </c>
      <c r="J144" s="28">
        <v>52.146666666666668</v>
      </c>
      <c r="K144" s="28">
        <v>3.6058333333333334</v>
      </c>
      <c r="L144" s="79">
        <v>1</v>
      </c>
      <c r="M144" s="79">
        <v>0.02</v>
      </c>
      <c r="N144" s="63">
        <v>0.02</v>
      </c>
      <c r="O144" s="27" t="s">
        <v>24</v>
      </c>
      <c r="Q144" s="38" t="s">
        <v>48</v>
      </c>
    </row>
    <row r="145" spans="1:17" s="38" customFormat="1" x14ac:dyDescent="0.25">
      <c r="A145" s="38" t="s">
        <v>9</v>
      </c>
      <c r="B145" s="26">
        <v>2019</v>
      </c>
      <c r="C145" s="78" t="s">
        <v>191</v>
      </c>
      <c r="D145" s="38" t="s">
        <v>1</v>
      </c>
      <c r="E145" s="64" t="s">
        <v>43</v>
      </c>
      <c r="F145" s="65">
        <v>43762</v>
      </c>
      <c r="G145" s="66">
        <v>0.52083333333333337</v>
      </c>
      <c r="H145" s="67">
        <v>5.1903114186851216</v>
      </c>
      <c r="I145" s="67">
        <v>164</v>
      </c>
      <c r="J145" s="28">
        <v>53.588333333333338</v>
      </c>
      <c r="K145" s="28">
        <v>3.006388888888889</v>
      </c>
      <c r="L145" s="79">
        <v>10</v>
      </c>
      <c r="M145" s="79">
        <v>0.3</v>
      </c>
      <c r="N145" s="63">
        <v>3</v>
      </c>
      <c r="O145" s="27" t="s">
        <v>24</v>
      </c>
      <c r="Q145" s="38" t="s">
        <v>25</v>
      </c>
    </row>
    <row r="146" spans="1:17" s="38" customFormat="1" x14ac:dyDescent="0.25">
      <c r="A146" s="38" t="s">
        <v>9</v>
      </c>
      <c r="B146" s="26">
        <v>2019</v>
      </c>
      <c r="C146" s="78" t="s">
        <v>192</v>
      </c>
      <c r="D146" s="38" t="s">
        <v>1</v>
      </c>
      <c r="E146" s="64" t="s">
        <v>43</v>
      </c>
      <c r="F146" s="65">
        <v>43762</v>
      </c>
      <c r="G146" s="66">
        <v>0.55138888888888893</v>
      </c>
      <c r="H146" s="67">
        <v>8.6505190311418687</v>
      </c>
      <c r="I146" s="67">
        <v>193</v>
      </c>
      <c r="J146" s="28">
        <v>53.601666666666667</v>
      </c>
      <c r="K146" s="28">
        <v>3.918333333333333</v>
      </c>
      <c r="L146" s="79">
        <v>7.9</v>
      </c>
      <c r="M146" s="79">
        <v>0.3</v>
      </c>
      <c r="N146" s="63">
        <v>2.37</v>
      </c>
      <c r="O146" s="27" t="s">
        <v>24</v>
      </c>
      <c r="Q146" s="38" t="s">
        <v>25</v>
      </c>
    </row>
    <row r="147" spans="1:17" s="38" customFormat="1" x14ac:dyDescent="0.25">
      <c r="A147" s="38" t="s">
        <v>9</v>
      </c>
      <c r="B147" s="26">
        <v>2019</v>
      </c>
      <c r="C147" s="78" t="s">
        <v>193</v>
      </c>
      <c r="D147" s="38" t="s">
        <v>1</v>
      </c>
      <c r="E147" s="64" t="s">
        <v>43</v>
      </c>
      <c r="F147" s="65">
        <v>43774</v>
      </c>
      <c r="G147" s="66">
        <v>0.42291666666666666</v>
      </c>
      <c r="H147" s="67">
        <v>6.9204152249134951</v>
      </c>
      <c r="I147" s="67">
        <v>79</v>
      </c>
      <c r="J147" s="28">
        <v>54.170277777777777</v>
      </c>
      <c r="K147" s="28">
        <v>5.6222222222222227</v>
      </c>
      <c r="L147" s="79">
        <v>2.5</v>
      </c>
      <c r="M147" s="79">
        <v>0.1</v>
      </c>
      <c r="N147" s="63">
        <v>0.25</v>
      </c>
      <c r="O147" s="27" t="s">
        <v>24</v>
      </c>
      <c r="Q147" s="38" t="s">
        <v>48</v>
      </c>
    </row>
    <row r="148" spans="1:17" s="38" customFormat="1" x14ac:dyDescent="0.25">
      <c r="A148" s="38" t="s">
        <v>9</v>
      </c>
      <c r="B148" s="26">
        <v>2019</v>
      </c>
      <c r="C148" s="78" t="s">
        <v>194</v>
      </c>
      <c r="D148" s="38" t="s">
        <v>1</v>
      </c>
      <c r="E148" s="64" t="s">
        <v>43</v>
      </c>
      <c r="F148" s="65">
        <v>43774</v>
      </c>
      <c r="G148" s="66">
        <v>0.44513888888888886</v>
      </c>
      <c r="H148" s="67">
        <v>6.9204152249134951</v>
      </c>
      <c r="I148" s="67">
        <v>79</v>
      </c>
      <c r="J148" s="28">
        <v>54.130833333333335</v>
      </c>
      <c r="K148" s="28">
        <v>5.2949999999999999</v>
      </c>
      <c r="L148" s="79">
        <v>5.2</v>
      </c>
      <c r="M148" s="79">
        <v>1.2</v>
      </c>
      <c r="N148" s="63">
        <v>6.24</v>
      </c>
      <c r="O148" s="27" t="s">
        <v>24</v>
      </c>
      <c r="Q148" s="38" t="s">
        <v>25</v>
      </c>
    </row>
    <row r="149" spans="1:17" s="38" customFormat="1" x14ac:dyDescent="0.25">
      <c r="A149" s="38" t="s">
        <v>9</v>
      </c>
      <c r="B149" s="26">
        <v>2019</v>
      </c>
      <c r="C149" s="78" t="s">
        <v>305</v>
      </c>
      <c r="D149" s="38" t="s">
        <v>1</v>
      </c>
      <c r="E149" s="64" t="s">
        <v>43</v>
      </c>
      <c r="F149" s="65">
        <v>43774</v>
      </c>
      <c r="G149" s="66">
        <v>0.44583333333333336</v>
      </c>
      <c r="H149" s="67">
        <v>5.1903114186851216</v>
      </c>
      <c r="I149" s="67">
        <v>79</v>
      </c>
      <c r="J149" s="28">
        <v>54.123055555555553</v>
      </c>
      <c r="K149" s="28">
        <v>5.2352777777777781</v>
      </c>
      <c r="L149" s="79">
        <v>0.4</v>
      </c>
      <c r="M149" s="79">
        <v>0.2</v>
      </c>
      <c r="N149" s="63">
        <v>8.0000000000000016E-2</v>
      </c>
      <c r="O149" s="27" t="s">
        <v>24</v>
      </c>
      <c r="Q149" s="38" t="s">
        <v>48</v>
      </c>
    </row>
    <row r="150" spans="1:17" s="38" customFormat="1" x14ac:dyDescent="0.25">
      <c r="A150" s="38" t="s">
        <v>9</v>
      </c>
      <c r="B150" s="26">
        <v>2019</v>
      </c>
      <c r="C150" s="78" t="s">
        <v>196</v>
      </c>
      <c r="D150" s="38" t="s">
        <v>1</v>
      </c>
      <c r="E150" s="64" t="s">
        <v>43</v>
      </c>
      <c r="F150" s="65">
        <v>43774</v>
      </c>
      <c r="G150" s="66">
        <v>0.4465277777777778</v>
      </c>
      <c r="H150" s="67">
        <v>5.1903114186851216</v>
      </c>
      <c r="I150" s="67">
        <v>79</v>
      </c>
      <c r="J150" s="28">
        <v>54.116944444444442</v>
      </c>
      <c r="K150" s="28">
        <v>5.1591666666666667</v>
      </c>
      <c r="L150" s="79">
        <v>0.5</v>
      </c>
      <c r="M150" s="79">
        <v>0.2</v>
      </c>
      <c r="N150" s="63">
        <v>0.1</v>
      </c>
      <c r="O150" s="27" t="s">
        <v>24</v>
      </c>
      <c r="Q150" s="38" t="s">
        <v>48</v>
      </c>
    </row>
    <row r="151" spans="1:17" s="38" customFormat="1" x14ac:dyDescent="0.25">
      <c r="A151" s="38" t="s">
        <v>9</v>
      </c>
      <c r="B151" s="26">
        <v>2019</v>
      </c>
      <c r="C151" s="78" t="s">
        <v>197</v>
      </c>
      <c r="D151" s="38" t="s">
        <v>1</v>
      </c>
      <c r="E151" s="64" t="s">
        <v>43</v>
      </c>
      <c r="F151" s="65">
        <v>43774</v>
      </c>
      <c r="G151" s="66">
        <v>0.4513888888888889</v>
      </c>
      <c r="H151" s="67">
        <v>3.4602076124567476</v>
      </c>
      <c r="I151" s="67">
        <v>79</v>
      </c>
      <c r="J151" s="28">
        <v>54.090833333333336</v>
      </c>
      <c r="K151" s="28">
        <v>4.7405555555555559</v>
      </c>
      <c r="L151" s="79">
        <v>1.5</v>
      </c>
      <c r="M151" s="79">
        <v>2.1</v>
      </c>
      <c r="N151" s="63">
        <v>3.1500000000000004</v>
      </c>
      <c r="O151" s="27" t="s">
        <v>24</v>
      </c>
      <c r="Q151" s="38" t="s">
        <v>48</v>
      </c>
    </row>
    <row r="152" spans="1:17" s="38" customFormat="1" x14ac:dyDescent="0.25">
      <c r="A152" s="38" t="s">
        <v>9</v>
      </c>
      <c r="B152" s="26">
        <v>2019</v>
      </c>
      <c r="C152" s="78" t="s">
        <v>198</v>
      </c>
      <c r="D152" s="38" t="s">
        <v>1</v>
      </c>
      <c r="E152" s="64" t="s">
        <v>43</v>
      </c>
      <c r="F152" s="65">
        <v>43774</v>
      </c>
      <c r="G152" s="66">
        <v>0.46319444444444446</v>
      </c>
      <c r="H152" s="67">
        <v>3.4602076124567476</v>
      </c>
      <c r="I152" s="67">
        <v>79</v>
      </c>
      <c r="J152" s="28">
        <v>53.06805555555556</v>
      </c>
      <c r="K152" s="28">
        <v>3.6691666666666665</v>
      </c>
      <c r="L152" s="79">
        <v>11.1</v>
      </c>
      <c r="M152" s="79">
        <v>0.65</v>
      </c>
      <c r="N152" s="63">
        <v>7.2149999999999999</v>
      </c>
      <c r="O152" s="27" t="s">
        <v>24</v>
      </c>
      <c r="Q152" s="38" t="s">
        <v>25</v>
      </c>
    </row>
    <row r="153" spans="1:17" s="38" customFormat="1" x14ac:dyDescent="0.25">
      <c r="A153" s="38" t="s">
        <v>9</v>
      </c>
      <c r="B153" s="26">
        <v>2019</v>
      </c>
      <c r="C153" s="78" t="s">
        <v>199</v>
      </c>
      <c r="D153" s="38" t="s">
        <v>1</v>
      </c>
      <c r="E153" s="64" t="s">
        <v>43</v>
      </c>
      <c r="F153" s="65">
        <v>43777</v>
      </c>
      <c r="G153" s="66">
        <v>0.54513888888888884</v>
      </c>
      <c r="H153" s="67">
        <v>6.9204152249134951</v>
      </c>
      <c r="I153" s="67">
        <v>251</v>
      </c>
      <c r="J153" s="28">
        <v>52.660833333333329</v>
      </c>
      <c r="K153" s="28">
        <v>3.5458333333333334</v>
      </c>
      <c r="L153" s="79">
        <v>0.5</v>
      </c>
      <c r="M153" s="79">
        <v>0.1</v>
      </c>
      <c r="N153" s="63">
        <v>0.05</v>
      </c>
      <c r="O153" s="27" t="s">
        <v>24</v>
      </c>
      <c r="Q153" s="38" t="s">
        <v>25</v>
      </c>
    </row>
    <row r="154" spans="1:17" s="38" customFormat="1" x14ac:dyDescent="0.25">
      <c r="A154" s="38" t="s">
        <v>9</v>
      </c>
      <c r="B154" s="26">
        <v>2019</v>
      </c>
      <c r="C154" s="78" t="s">
        <v>200</v>
      </c>
      <c r="D154" s="38" t="s">
        <v>1</v>
      </c>
      <c r="E154" s="64" t="s">
        <v>43</v>
      </c>
      <c r="F154" s="65">
        <v>43777</v>
      </c>
      <c r="G154" s="66">
        <v>0.55277777777777781</v>
      </c>
      <c r="H154" s="67">
        <v>6.9204152249134951</v>
      </c>
      <c r="I154" s="67">
        <v>251</v>
      </c>
      <c r="J154" s="28">
        <v>52.687222222222218</v>
      </c>
      <c r="K154" s="28">
        <v>3.2591666666666668</v>
      </c>
      <c r="L154" s="79">
        <v>14</v>
      </c>
      <c r="M154" s="79">
        <v>0.1</v>
      </c>
      <c r="N154" s="63">
        <v>1.4000000000000001</v>
      </c>
      <c r="O154" s="27" t="s">
        <v>24</v>
      </c>
      <c r="Q154" s="38" t="s">
        <v>25</v>
      </c>
    </row>
    <row r="155" spans="1:17" s="38" customFormat="1" x14ac:dyDescent="0.25">
      <c r="A155" s="38" t="s">
        <v>9</v>
      </c>
      <c r="B155" s="26">
        <v>2019</v>
      </c>
      <c r="C155" s="78" t="s">
        <v>201</v>
      </c>
      <c r="D155" s="38" t="s">
        <v>1</v>
      </c>
      <c r="E155" s="64" t="s">
        <v>43</v>
      </c>
      <c r="F155" s="65">
        <v>43779</v>
      </c>
      <c r="G155" s="66">
        <v>0.40277777777777779</v>
      </c>
      <c r="H155" s="67">
        <v>3.4602076124567476</v>
      </c>
      <c r="I155" s="67">
        <v>15</v>
      </c>
      <c r="J155" s="28">
        <v>52.26</v>
      </c>
      <c r="K155" s="28">
        <v>3.0950000000000002</v>
      </c>
      <c r="L155" s="79">
        <v>2.8</v>
      </c>
      <c r="M155" s="79">
        <v>2.4</v>
      </c>
      <c r="N155" s="63">
        <v>6.72</v>
      </c>
      <c r="O155" s="27" t="s">
        <v>25</v>
      </c>
      <c r="Q155" s="38" t="s">
        <v>25</v>
      </c>
    </row>
    <row r="156" spans="1:17" s="38" customFormat="1" x14ac:dyDescent="0.25">
      <c r="A156" s="38" t="s">
        <v>9</v>
      </c>
      <c r="B156" s="26">
        <v>2019</v>
      </c>
      <c r="C156" s="26" t="s">
        <v>208</v>
      </c>
      <c r="D156" s="26" t="s">
        <v>1</v>
      </c>
      <c r="E156" s="64" t="s">
        <v>43</v>
      </c>
      <c r="F156" s="65">
        <v>43795</v>
      </c>
      <c r="G156" s="66">
        <v>0.375</v>
      </c>
      <c r="H156" s="26">
        <v>11</v>
      </c>
      <c r="I156" s="26">
        <v>190</v>
      </c>
      <c r="J156" s="28">
        <v>54.354999999999997</v>
      </c>
      <c r="K156" s="28">
        <v>4.93</v>
      </c>
      <c r="L156" s="63">
        <v>0.8</v>
      </c>
      <c r="M156" s="63">
        <v>0.7</v>
      </c>
      <c r="N156" s="63">
        <v>0.39199999999999996</v>
      </c>
      <c r="O156" s="27" t="s">
        <v>25</v>
      </c>
      <c r="Q156" s="28" t="s">
        <v>25</v>
      </c>
    </row>
    <row r="157" spans="1:17" s="38" customFormat="1" x14ac:dyDescent="0.25">
      <c r="A157" s="38" t="s">
        <v>9</v>
      </c>
      <c r="B157" s="26">
        <v>2019</v>
      </c>
      <c r="C157" s="78" t="s">
        <v>202</v>
      </c>
      <c r="D157" s="38" t="s">
        <v>1</v>
      </c>
      <c r="E157" s="64" t="s">
        <v>43</v>
      </c>
      <c r="F157" s="65">
        <v>43797</v>
      </c>
      <c r="G157" s="66">
        <v>0.35416666666666669</v>
      </c>
      <c r="H157" s="67">
        <v>8.6505190311418687</v>
      </c>
      <c r="I157" s="67">
        <v>210</v>
      </c>
      <c r="J157" s="28">
        <v>53.003888888888888</v>
      </c>
      <c r="K157" s="28">
        <v>4.6083333333333334</v>
      </c>
      <c r="L157" s="79">
        <v>0.4</v>
      </c>
      <c r="M157" s="79">
        <v>0.1</v>
      </c>
      <c r="N157" s="63">
        <v>4.0000000000000008E-2</v>
      </c>
      <c r="O157" s="27" t="s">
        <v>46</v>
      </c>
      <c r="P157" s="38">
        <v>3.6000000000000003E-3</v>
      </c>
      <c r="Q157" s="38" t="s">
        <v>48</v>
      </c>
    </row>
    <row r="158" spans="1:17" s="38" customFormat="1" x14ac:dyDescent="0.25">
      <c r="A158" s="38" t="s">
        <v>9</v>
      </c>
      <c r="B158" s="26">
        <v>2019</v>
      </c>
      <c r="C158" s="78" t="s">
        <v>203</v>
      </c>
      <c r="D158" s="38" t="s">
        <v>1</v>
      </c>
      <c r="E158" s="80" t="s">
        <v>43</v>
      </c>
      <c r="F158" s="81">
        <v>43802</v>
      </c>
      <c r="G158" s="82">
        <v>0.36458333333333331</v>
      </c>
      <c r="H158" s="67">
        <v>6.9204152249134951</v>
      </c>
      <c r="I158" s="67">
        <v>224</v>
      </c>
      <c r="J158" s="28">
        <v>53.498333333333335</v>
      </c>
      <c r="K158" s="28">
        <v>4.7358333333333338</v>
      </c>
      <c r="L158" s="79">
        <v>1.6</v>
      </c>
      <c r="M158" s="79">
        <v>0.2</v>
      </c>
      <c r="N158" s="63">
        <v>0.32000000000000006</v>
      </c>
      <c r="O158" s="27" t="s">
        <v>24</v>
      </c>
      <c r="Q158" s="38" t="s">
        <v>48</v>
      </c>
    </row>
    <row r="159" spans="1:17" s="38" customFormat="1" x14ac:dyDescent="0.25">
      <c r="A159" s="38" t="s">
        <v>9</v>
      </c>
      <c r="B159" s="26">
        <v>2019</v>
      </c>
      <c r="C159" s="78" t="s">
        <v>204</v>
      </c>
      <c r="D159" s="38" t="s">
        <v>1</v>
      </c>
      <c r="E159" s="78" t="s">
        <v>43</v>
      </c>
      <c r="F159" s="83">
        <v>43802</v>
      </c>
      <c r="G159" s="84">
        <v>0.375</v>
      </c>
      <c r="H159" s="72">
        <v>0</v>
      </c>
      <c r="I159" s="72"/>
      <c r="J159" s="28">
        <v>51.600555555555559</v>
      </c>
      <c r="K159" s="28">
        <v>3.0516666666666663</v>
      </c>
      <c r="L159" s="79">
        <v>3</v>
      </c>
      <c r="M159" s="79">
        <v>0.2</v>
      </c>
      <c r="N159" s="63">
        <v>0.60000000000000009</v>
      </c>
      <c r="O159" s="27" t="s">
        <v>25</v>
      </c>
      <c r="Q159" s="38" t="s">
        <v>25</v>
      </c>
    </row>
    <row r="160" spans="1:17" s="38" customFormat="1" x14ac:dyDescent="0.25">
      <c r="A160" s="38" t="s">
        <v>9</v>
      </c>
      <c r="B160" s="26">
        <v>2019</v>
      </c>
      <c r="C160" s="78" t="s">
        <v>205</v>
      </c>
      <c r="D160" s="38" t="s">
        <v>1</v>
      </c>
      <c r="E160" s="78" t="s">
        <v>43</v>
      </c>
      <c r="F160" s="83">
        <v>43828</v>
      </c>
      <c r="G160" s="84">
        <v>0.35486111111111113</v>
      </c>
      <c r="H160" s="67">
        <v>6.9204152249134951</v>
      </c>
      <c r="I160" s="67">
        <v>226</v>
      </c>
      <c r="J160" s="28">
        <v>53.650555555555556</v>
      </c>
      <c r="K160" s="28">
        <v>4.136111111111112</v>
      </c>
      <c r="L160" s="79">
        <v>4.7</v>
      </c>
      <c r="M160" s="79">
        <v>4.4000000000000004</v>
      </c>
      <c r="N160" s="63">
        <v>20.680000000000003</v>
      </c>
      <c r="O160" s="27" t="s">
        <v>25</v>
      </c>
      <c r="Q160" s="38" t="s">
        <v>48</v>
      </c>
    </row>
    <row r="161" spans="1:17" s="38" customFormat="1" x14ac:dyDescent="0.25">
      <c r="A161" s="38" t="s">
        <v>9</v>
      </c>
      <c r="B161" s="26">
        <v>2019</v>
      </c>
      <c r="C161" s="78" t="s">
        <v>206</v>
      </c>
      <c r="D161" s="38" t="s">
        <v>1</v>
      </c>
      <c r="E161" s="78" t="s">
        <v>43</v>
      </c>
      <c r="F161" s="83">
        <v>43830</v>
      </c>
      <c r="G161" s="84">
        <v>0.36666666666666664</v>
      </c>
      <c r="H161" s="72">
        <v>0</v>
      </c>
      <c r="I161" s="72"/>
      <c r="J161" s="28">
        <v>52.1</v>
      </c>
      <c r="K161" s="28">
        <v>3.2666666666666666</v>
      </c>
      <c r="L161" s="79">
        <v>2</v>
      </c>
      <c r="M161" s="79">
        <v>2</v>
      </c>
      <c r="N161" s="63">
        <v>4</v>
      </c>
      <c r="O161" s="27" t="s">
        <v>25</v>
      </c>
      <c r="Q161" s="38" t="s">
        <v>25</v>
      </c>
    </row>
    <row r="162" spans="1:17" s="38" customFormat="1" x14ac:dyDescent="0.25">
      <c r="A162" s="38" t="s">
        <v>9</v>
      </c>
      <c r="B162" s="26">
        <v>2019</v>
      </c>
      <c r="C162" s="78" t="s">
        <v>207</v>
      </c>
      <c r="D162" s="38" t="s">
        <v>1</v>
      </c>
      <c r="E162" s="78" t="s">
        <v>43</v>
      </c>
      <c r="F162" s="83">
        <v>43830</v>
      </c>
      <c r="G162" s="84">
        <v>0.39583333333333331</v>
      </c>
      <c r="H162" s="72">
        <v>0</v>
      </c>
      <c r="I162" s="72"/>
      <c r="J162" s="28">
        <v>51.84</v>
      </c>
      <c r="K162" s="28">
        <v>2.7216666666666667</v>
      </c>
      <c r="L162" s="79">
        <v>1.1000000000000001</v>
      </c>
      <c r="M162" s="79">
        <v>0.9</v>
      </c>
      <c r="N162" s="63">
        <v>0.9900000000000001</v>
      </c>
      <c r="O162" s="27" t="s">
        <v>25</v>
      </c>
      <c r="Q162" s="38" t="s">
        <v>25</v>
      </c>
    </row>
    <row r="163" spans="1:17" s="38" customFormat="1" x14ac:dyDescent="0.25">
      <c r="A163" s="38" t="s">
        <v>10</v>
      </c>
      <c r="B163" s="26">
        <v>2019</v>
      </c>
      <c r="C163" s="78" t="s">
        <v>290</v>
      </c>
      <c r="D163" s="38" t="s">
        <v>1</v>
      </c>
      <c r="E163" s="78" t="s">
        <v>43</v>
      </c>
      <c r="F163" s="83">
        <v>43513</v>
      </c>
      <c r="G163" s="84">
        <v>0.33333333333333331</v>
      </c>
      <c r="H163" s="72">
        <v>6</v>
      </c>
      <c r="I163" s="72">
        <v>100</v>
      </c>
      <c r="J163" s="28">
        <v>63.022399999999998</v>
      </c>
      <c r="K163" s="28">
        <v>6.6852999999999998</v>
      </c>
      <c r="L163" s="79"/>
      <c r="M163" s="79"/>
      <c r="N163" s="63">
        <v>0.621</v>
      </c>
      <c r="O163" s="27" t="s">
        <v>46</v>
      </c>
      <c r="P163" s="38">
        <v>0.154</v>
      </c>
      <c r="Q163" s="38" t="s">
        <v>25</v>
      </c>
    </row>
    <row r="164" spans="1:17" s="38" customFormat="1" x14ac:dyDescent="0.25">
      <c r="A164" s="38" t="s">
        <v>10</v>
      </c>
      <c r="B164" s="26">
        <v>2019</v>
      </c>
      <c r="C164" s="78" t="s">
        <v>291</v>
      </c>
      <c r="D164" s="38" t="s">
        <v>1</v>
      </c>
      <c r="E164" s="78" t="s">
        <v>43</v>
      </c>
      <c r="F164" s="83">
        <v>43594</v>
      </c>
      <c r="G164" s="84">
        <v>0.3576388888888889</v>
      </c>
      <c r="H164" s="72">
        <v>33</v>
      </c>
      <c r="I164" s="72">
        <v>90</v>
      </c>
      <c r="J164" s="28">
        <v>58.723700000000001</v>
      </c>
      <c r="K164" s="28">
        <v>5.2752999999999997</v>
      </c>
      <c r="L164" s="79"/>
      <c r="M164" s="79"/>
      <c r="N164" s="63">
        <v>8.9438999999999993</v>
      </c>
      <c r="O164" s="27" t="s">
        <v>46</v>
      </c>
      <c r="P164" s="38">
        <v>0.35799999999999998</v>
      </c>
      <c r="Q164" s="38" t="s">
        <v>25</v>
      </c>
    </row>
    <row r="165" spans="1:17" s="38" customFormat="1" x14ac:dyDescent="0.25">
      <c r="A165" s="38" t="s">
        <v>10</v>
      </c>
      <c r="B165" s="26">
        <v>2019</v>
      </c>
      <c r="C165" s="78" t="s">
        <v>292</v>
      </c>
      <c r="D165" s="38" t="s">
        <v>1</v>
      </c>
      <c r="E165" s="78" t="s">
        <v>43</v>
      </c>
      <c r="F165" s="83">
        <v>43603</v>
      </c>
      <c r="G165" s="84">
        <v>0.49861111111111112</v>
      </c>
      <c r="H165" s="72">
        <v>8</v>
      </c>
      <c r="I165" s="72">
        <v>130</v>
      </c>
      <c r="J165" s="28">
        <v>60.55</v>
      </c>
      <c r="K165" s="28">
        <v>3.15</v>
      </c>
      <c r="L165" s="79"/>
      <c r="M165" s="79"/>
      <c r="N165" s="63">
        <v>1.3109999999999999</v>
      </c>
      <c r="O165" s="27" t="s">
        <v>46</v>
      </c>
      <c r="P165" s="38">
        <v>8.8999999999999996E-2</v>
      </c>
      <c r="Q165" s="38" t="s">
        <v>49</v>
      </c>
    </row>
    <row r="166" spans="1:17" s="38" customFormat="1" x14ac:dyDescent="0.25">
      <c r="A166" s="38" t="s">
        <v>10</v>
      </c>
      <c r="B166" s="26">
        <v>2019</v>
      </c>
      <c r="C166" s="78" t="s">
        <v>293</v>
      </c>
      <c r="D166" s="38" t="s">
        <v>1</v>
      </c>
      <c r="E166" s="78" t="s">
        <v>43</v>
      </c>
      <c r="F166" s="83">
        <v>43604</v>
      </c>
      <c r="G166" s="84">
        <v>0.44722222222222219</v>
      </c>
      <c r="H166" s="72">
        <v>5</v>
      </c>
      <c r="I166" s="72">
        <v>130</v>
      </c>
      <c r="J166" s="28">
        <v>60.4</v>
      </c>
      <c r="K166" s="28">
        <v>2.7</v>
      </c>
      <c r="L166" s="79"/>
      <c r="M166" s="79"/>
      <c r="N166" s="63">
        <v>3.5000000000000003E-2</v>
      </c>
      <c r="O166" s="27" t="s">
        <v>46</v>
      </c>
      <c r="P166" s="38">
        <v>1.0999999999999999E-2</v>
      </c>
      <c r="Q166" s="38" t="s">
        <v>25</v>
      </c>
    </row>
    <row r="167" spans="1:17" s="38" customFormat="1" x14ac:dyDescent="0.25">
      <c r="A167" s="38" t="s">
        <v>10</v>
      </c>
      <c r="B167" s="26">
        <v>2019</v>
      </c>
      <c r="C167" s="78" t="s">
        <v>294</v>
      </c>
      <c r="D167" s="38" t="s">
        <v>1</v>
      </c>
      <c r="E167" s="78" t="s">
        <v>43</v>
      </c>
      <c r="F167" s="83">
        <v>43606</v>
      </c>
      <c r="G167" s="84">
        <v>0.57986111111111105</v>
      </c>
      <c r="H167" s="72">
        <v>7</v>
      </c>
      <c r="I167" s="72">
        <v>34</v>
      </c>
      <c r="J167" s="28">
        <v>60.5</v>
      </c>
      <c r="K167" s="28">
        <v>3.1</v>
      </c>
      <c r="L167" s="79"/>
      <c r="M167" s="79"/>
      <c r="N167" s="63">
        <v>0.55600000000000005</v>
      </c>
      <c r="O167" s="27" t="s">
        <v>46</v>
      </c>
      <c r="P167" s="38">
        <v>1.7999999999999999E-2</v>
      </c>
      <c r="Q167" s="38" t="s">
        <v>49</v>
      </c>
    </row>
    <row r="168" spans="1:17" s="38" customFormat="1" x14ac:dyDescent="0.25">
      <c r="A168" s="38" t="s">
        <v>10</v>
      </c>
      <c r="B168" s="26">
        <v>2019</v>
      </c>
      <c r="C168" s="78" t="s">
        <v>295</v>
      </c>
      <c r="D168" s="38" t="s">
        <v>1</v>
      </c>
      <c r="E168" s="78" t="s">
        <v>43</v>
      </c>
      <c r="F168" s="83">
        <v>43662</v>
      </c>
      <c r="G168" s="84">
        <v>0.44722222222222219</v>
      </c>
      <c r="H168" s="72">
        <v>4</v>
      </c>
      <c r="I168" s="72"/>
      <c r="J168" s="28">
        <v>61.9</v>
      </c>
      <c r="K168" s="28">
        <v>5.2</v>
      </c>
      <c r="L168" s="79"/>
      <c r="M168" s="79"/>
      <c r="N168" s="63">
        <v>3.1E-4</v>
      </c>
      <c r="O168" s="27" t="s">
        <v>46</v>
      </c>
      <c r="P168" s="38">
        <v>0.01</v>
      </c>
      <c r="Q168" s="38" t="s">
        <v>48</v>
      </c>
    </row>
    <row r="169" spans="1:17" s="38" customFormat="1" ht="16.5" customHeight="1" x14ac:dyDescent="0.25">
      <c r="A169" s="38" t="s">
        <v>10</v>
      </c>
      <c r="B169" s="26">
        <v>2019</v>
      </c>
      <c r="C169" s="78" t="s">
        <v>296</v>
      </c>
      <c r="D169" s="38" t="s">
        <v>1</v>
      </c>
      <c r="E169" s="78" t="s">
        <v>43</v>
      </c>
      <c r="F169" s="83">
        <v>43699</v>
      </c>
      <c r="G169" s="84">
        <v>0.48333333333333334</v>
      </c>
      <c r="H169" s="72">
        <v>5</v>
      </c>
      <c r="I169" s="72"/>
      <c r="J169" s="28">
        <v>62.49</v>
      </c>
      <c r="K169" s="28">
        <v>6.2</v>
      </c>
      <c r="L169" s="79"/>
      <c r="M169" s="79"/>
      <c r="N169" s="63">
        <v>3.5E-4</v>
      </c>
      <c r="O169" s="27" t="s">
        <v>46</v>
      </c>
      <c r="P169" s="38">
        <v>0.01</v>
      </c>
      <c r="Q169" s="38" t="s">
        <v>25</v>
      </c>
    </row>
    <row r="170" spans="1:17" s="38" customFormat="1" x14ac:dyDescent="0.25">
      <c r="A170" s="38" t="s">
        <v>10</v>
      </c>
      <c r="B170" s="26">
        <v>2019</v>
      </c>
      <c r="C170" s="78" t="s">
        <v>297</v>
      </c>
      <c r="D170" s="38" t="s">
        <v>1</v>
      </c>
      <c r="E170" s="78" t="s">
        <v>43</v>
      </c>
      <c r="F170" s="83">
        <v>43783</v>
      </c>
      <c r="G170" s="84">
        <v>0.53541666666666665</v>
      </c>
      <c r="H170" s="72">
        <v>5</v>
      </c>
      <c r="I170" s="72"/>
      <c r="J170" s="28">
        <v>60.51</v>
      </c>
      <c r="K170" s="28">
        <v>3.1</v>
      </c>
      <c r="L170" s="79"/>
      <c r="M170" s="79"/>
      <c r="N170" s="63">
        <v>0.21</v>
      </c>
      <c r="O170" s="27" t="s">
        <v>46</v>
      </c>
      <c r="P170" s="38">
        <v>3.5999999999999997E-2</v>
      </c>
      <c r="Q170" s="38" t="s">
        <v>49</v>
      </c>
    </row>
    <row r="171" spans="1:17" s="38" customFormat="1" x14ac:dyDescent="0.25">
      <c r="A171" s="38" t="s">
        <v>10</v>
      </c>
      <c r="B171" s="26">
        <v>2019</v>
      </c>
      <c r="C171" s="78" t="s">
        <v>298</v>
      </c>
      <c r="D171" s="38" t="s">
        <v>1</v>
      </c>
      <c r="E171" s="78" t="s">
        <v>43</v>
      </c>
      <c r="F171" s="83">
        <v>43795</v>
      </c>
      <c r="G171" s="84">
        <v>0.58333333333333337</v>
      </c>
      <c r="H171" s="72">
        <v>22</v>
      </c>
      <c r="I171" s="72">
        <v>40</v>
      </c>
      <c r="J171" s="28">
        <v>61.206299999999999</v>
      </c>
      <c r="K171" s="28">
        <v>1.8243</v>
      </c>
      <c r="L171" s="79"/>
      <c r="M171" s="79"/>
      <c r="N171" s="63">
        <v>2.9901</v>
      </c>
      <c r="O171" s="27" t="s">
        <v>46</v>
      </c>
      <c r="P171" s="38">
        <v>40.350999999999999</v>
      </c>
      <c r="Q171" s="38" t="s">
        <v>49</v>
      </c>
    </row>
    <row r="172" spans="1:17" s="38" customFormat="1" x14ac:dyDescent="0.25">
      <c r="A172" s="38" t="s">
        <v>10</v>
      </c>
      <c r="B172" s="26">
        <v>2019</v>
      </c>
      <c r="C172" s="78" t="s">
        <v>299</v>
      </c>
      <c r="D172" s="38" t="s">
        <v>1</v>
      </c>
      <c r="E172" s="78" t="s">
        <v>43</v>
      </c>
      <c r="F172" s="83">
        <v>43796</v>
      </c>
      <c r="G172" s="84">
        <v>0.39583333333333331</v>
      </c>
      <c r="H172" s="72">
        <v>28</v>
      </c>
      <c r="I172" s="72">
        <v>50</v>
      </c>
      <c r="J172" s="28">
        <v>61.131599999999999</v>
      </c>
      <c r="K172" s="28">
        <v>1.3203</v>
      </c>
      <c r="L172" s="79"/>
      <c r="M172" s="79"/>
      <c r="N172" s="63">
        <v>0.57399999999999995</v>
      </c>
      <c r="O172" s="27" t="s">
        <v>46</v>
      </c>
      <c r="P172" s="38">
        <v>1.456</v>
      </c>
      <c r="Q172" s="38" t="s">
        <v>49</v>
      </c>
    </row>
    <row r="173" spans="1:17" s="38" customFormat="1" x14ac:dyDescent="0.25">
      <c r="A173" s="38" t="s">
        <v>11</v>
      </c>
      <c r="B173" s="26">
        <v>2019</v>
      </c>
      <c r="C173" s="26" t="s">
        <v>210</v>
      </c>
      <c r="D173" s="26" t="s">
        <v>1</v>
      </c>
      <c r="E173" s="26" t="s">
        <v>43</v>
      </c>
      <c r="F173" s="59">
        <v>43486</v>
      </c>
      <c r="G173" s="85">
        <v>0.41180555555555554</v>
      </c>
      <c r="H173" s="25"/>
      <c r="I173" s="25"/>
      <c r="J173" s="28">
        <v>58.396500000000003</v>
      </c>
      <c r="K173" s="86">
        <v>11.075833333333334</v>
      </c>
      <c r="L173" s="87">
        <v>1.7</v>
      </c>
      <c r="M173" s="87">
        <v>0.25</v>
      </c>
      <c r="N173" s="87">
        <v>0.42499999999999999</v>
      </c>
      <c r="O173" s="87" t="s">
        <v>46</v>
      </c>
      <c r="P173" s="87">
        <v>0.06</v>
      </c>
      <c r="Q173" s="87" t="s">
        <v>25</v>
      </c>
    </row>
    <row r="174" spans="1:17" s="38" customFormat="1" x14ac:dyDescent="0.25">
      <c r="A174" s="38" t="s">
        <v>11</v>
      </c>
      <c r="B174" s="26">
        <v>2019</v>
      </c>
      <c r="C174" s="26" t="s">
        <v>211</v>
      </c>
      <c r="D174" s="38" t="s">
        <v>1</v>
      </c>
      <c r="E174" s="38" t="s">
        <v>43</v>
      </c>
      <c r="F174" s="59">
        <v>43572</v>
      </c>
      <c r="G174" s="85">
        <v>0.55902777777777779</v>
      </c>
      <c r="H174" s="25"/>
      <c r="I174" s="25"/>
      <c r="J174" s="28">
        <v>58.746166666666667</v>
      </c>
      <c r="K174" s="86">
        <v>10.604666666666667</v>
      </c>
      <c r="L174" s="87">
        <v>1.9</v>
      </c>
      <c r="M174" s="87">
        <v>1.1000000000000001</v>
      </c>
      <c r="N174" s="87">
        <v>2.09</v>
      </c>
      <c r="O174" s="87" t="s">
        <v>25</v>
      </c>
      <c r="P174" s="87"/>
      <c r="Q174" s="87" t="s">
        <v>25</v>
      </c>
    </row>
    <row r="175" spans="1:17" s="38" customFormat="1" x14ac:dyDescent="0.25">
      <c r="A175" s="38" t="s">
        <v>11</v>
      </c>
      <c r="B175" s="26">
        <v>2019</v>
      </c>
      <c r="C175" s="26" t="s">
        <v>212</v>
      </c>
      <c r="D175" s="38" t="s">
        <v>1</v>
      </c>
      <c r="E175" s="38" t="s">
        <v>43</v>
      </c>
      <c r="F175" s="59">
        <v>43582</v>
      </c>
      <c r="G175" s="85">
        <v>0.66041666666666665</v>
      </c>
      <c r="H175" s="25"/>
      <c r="I175" s="25"/>
      <c r="J175" s="28">
        <v>57.963000000000001</v>
      </c>
      <c r="K175" s="86">
        <v>10.832000000000001</v>
      </c>
      <c r="L175" s="87">
        <v>8.0399999999999991</v>
      </c>
      <c r="M175" s="87">
        <v>1</v>
      </c>
      <c r="N175" s="87">
        <v>8.0399999999999991</v>
      </c>
      <c r="O175" s="87" t="s">
        <v>25</v>
      </c>
      <c r="P175" s="87"/>
      <c r="Q175" s="87" t="s">
        <v>25</v>
      </c>
    </row>
    <row r="176" spans="1:17" s="38" customFormat="1" x14ac:dyDescent="0.25">
      <c r="A176" s="38" t="s">
        <v>11</v>
      </c>
      <c r="B176" s="26">
        <v>2019</v>
      </c>
      <c r="C176" s="26" t="s">
        <v>213</v>
      </c>
      <c r="D176" s="38" t="s">
        <v>1</v>
      </c>
      <c r="E176" s="38" t="s">
        <v>43</v>
      </c>
      <c r="F176" s="59">
        <v>43661</v>
      </c>
      <c r="G176" s="85">
        <v>0.51736111111111105</v>
      </c>
      <c r="H176" s="25"/>
      <c r="I176" s="25"/>
      <c r="J176" s="28">
        <v>58.3825</v>
      </c>
      <c r="K176" s="86">
        <v>10.598666666666666</v>
      </c>
      <c r="L176" s="87">
        <v>1.6</v>
      </c>
      <c r="M176" s="87">
        <v>0.7</v>
      </c>
      <c r="N176" s="87">
        <v>1.1199999999999999</v>
      </c>
      <c r="O176" s="87" t="s">
        <v>25</v>
      </c>
      <c r="P176" s="87"/>
      <c r="Q176" s="87" t="s">
        <v>25</v>
      </c>
    </row>
    <row r="177" spans="1:18" s="38" customFormat="1" x14ac:dyDescent="0.25">
      <c r="A177" s="38" t="s">
        <v>11</v>
      </c>
      <c r="B177" s="26">
        <v>2019</v>
      </c>
      <c r="C177" s="26" t="s">
        <v>214</v>
      </c>
      <c r="D177" s="38" t="s">
        <v>1</v>
      </c>
      <c r="E177" s="38" t="s">
        <v>43</v>
      </c>
      <c r="F177" s="59">
        <v>43659</v>
      </c>
      <c r="G177" s="85">
        <v>0.42569444444444443</v>
      </c>
      <c r="H177" s="25"/>
      <c r="I177" s="25"/>
      <c r="J177" s="28">
        <v>57.99666666666667</v>
      </c>
      <c r="K177" s="86">
        <v>10.881166666666667</v>
      </c>
      <c r="L177" s="87">
        <v>5.8</v>
      </c>
      <c r="M177" s="87">
        <v>0.65</v>
      </c>
      <c r="N177" s="87">
        <v>3.77</v>
      </c>
      <c r="O177" s="87" t="s">
        <v>25</v>
      </c>
      <c r="P177" s="87"/>
      <c r="Q177" s="87" t="s">
        <v>25</v>
      </c>
    </row>
    <row r="178" spans="1:18" s="38" customFormat="1" x14ac:dyDescent="0.25">
      <c r="A178" s="38" t="s">
        <v>11</v>
      </c>
      <c r="B178" s="26">
        <v>2019</v>
      </c>
      <c r="C178" s="26" t="s">
        <v>215</v>
      </c>
      <c r="D178" s="38" t="s">
        <v>1</v>
      </c>
      <c r="E178" s="38" t="s">
        <v>43</v>
      </c>
      <c r="F178" s="59">
        <v>43748</v>
      </c>
      <c r="G178" s="85">
        <v>0.54097222222222219</v>
      </c>
      <c r="H178" s="25"/>
      <c r="I178" s="25"/>
      <c r="J178" s="28">
        <v>58.274666666666668</v>
      </c>
      <c r="K178" s="86">
        <v>11.441166666666666</v>
      </c>
      <c r="L178" s="87">
        <v>0.189</v>
      </c>
      <c r="M178" s="87">
        <v>0.01</v>
      </c>
      <c r="N178" s="87">
        <v>1.89E-3</v>
      </c>
      <c r="O178" s="87" t="s">
        <v>46</v>
      </c>
      <c r="P178" s="87">
        <v>2.7300000000000002E-4</v>
      </c>
      <c r="Q178" s="87" t="s">
        <v>25</v>
      </c>
    </row>
    <row r="179" spans="1:18" s="38" customFormat="1" x14ac:dyDescent="0.25">
      <c r="A179" s="38" t="s">
        <v>11</v>
      </c>
      <c r="B179" s="26">
        <v>2019</v>
      </c>
      <c r="C179" s="26" t="s">
        <v>216</v>
      </c>
      <c r="D179" s="38" t="s">
        <v>1</v>
      </c>
      <c r="E179" s="38" t="s">
        <v>43</v>
      </c>
      <c r="F179" s="59">
        <v>43816</v>
      </c>
      <c r="G179" s="85">
        <v>0.52708333333333335</v>
      </c>
      <c r="H179" s="25"/>
      <c r="I179" s="25"/>
      <c r="J179" s="28">
        <v>57.848833333333332</v>
      </c>
      <c r="K179" s="86">
        <v>11.089499999999999</v>
      </c>
      <c r="L179" s="87">
        <v>18</v>
      </c>
      <c r="M179" s="87">
        <v>0.23</v>
      </c>
      <c r="N179" s="87">
        <v>4.1400000000000006</v>
      </c>
      <c r="O179" s="87" t="s">
        <v>25</v>
      </c>
      <c r="P179" s="87"/>
      <c r="Q179" s="87" t="s">
        <v>25</v>
      </c>
    </row>
    <row r="180" spans="1:18" s="38" customFormat="1" x14ac:dyDescent="0.25">
      <c r="A180" s="38" t="s">
        <v>2</v>
      </c>
      <c r="B180" s="26">
        <v>2019</v>
      </c>
      <c r="C180" s="26" t="s">
        <v>217</v>
      </c>
      <c r="D180" s="26" t="s">
        <v>1</v>
      </c>
      <c r="E180" s="26" t="s">
        <v>43</v>
      </c>
      <c r="F180" s="61">
        <v>43475</v>
      </c>
      <c r="G180" s="88">
        <v>0.40277777777777773</v>
      </c>
      <c r="H180" s="26">
        <v>3</v>
      </c>
      <c r="I180" s="26">
        <v>280</v>
      </c>
      <c r="J180" s="38">
        <v>51.68</v>
      </c>
      <c r="K180" s="28">
        <v>-5.1669999999999998</v>
      </c>
      <c r="L180" s="38">
        <v>4.0199999999999996</v>
      </c>
      <c r="M180" s="38">
        <v>0.02</v>
      </c>
      <c r="N180" s="38">
        <v>0.03</v>
      </c>
      <c r="O180" s="27" t="s">
        <v>46</v>
      </c>
      <c r="P180" s="38">
        <v>1.83E-2</v>
      </c>
      <c r="Q180" s="28" t="s">
        <v>25</v>
      </c>
    </row>
    <row r="181" spans="1:18" s="38" customFormat="1" x14ac:dyDescent="0.25">
      <c r="A181" s="38" t="s">
        <v>2</v>
      </c>
      <c r="B181" s="26">
        <v>2019</v>
      </c>
      <c r="C181" s="38" t="s">
        <v>218</v>
      </c>
      <c r="D181" s="38" t="s">
        <v>1</v>
      </c>
      <c r="E181" s="26" t="s">
        <v>43</v>
      </c>
      <c r="F181" s="61">
        <v>43556</v>
      </c>
      <c r="G181" s="88">
        <v>0.39583333333333331</v>
      </c>
      <c r="H181" s="26">
        <v>5</v>
      </c>
      <c r="I181" s="38">
        <v>80</v>
      </c>
      <c r="J181" s="38">
        <v>52.476999999999997</v>
      </c>
      <c r="K181" s="89">
        <v>2.6880000000000002</v>
      </c>
      <c r="L181" s="38">
        <v>2.96</v>
      </c>
      <c r="M181" s="38">
        <v>0.8</v>
      </c>
      <c r="N181" s="38">
        <v>1.89</v>
      </c>
      <c r="O181" s="27" t="s">
        <v>46</v>
      </c>
      <c r="Q181" s="28" t="s">
        <v>25</v>
      </c>
    </row>
    <row r="182" spans="1:18" s="38" customFormat="1" x14ac:dyDescent="0.25">
      <c r="A182" s="38" t="s">
        <v>2</v>
      </c>
      <c r="B182" s="26">
        <v>2019</v>
      </c>
      <c r="C182" s="38" t="s">
        <v>219</v>
      </c>
      <c r="D182" s="38" t="s">
        <v>1</v>
      </c>
      <c r="E182" s="26" t="s">
        <v>43</v>
      </c>
      <c r="F182" s="61">
        <v>43573</v>
      </c>
      <c r="G182" s="88">
        <v>0.40625</v>
      </c>
      <c r="H182" s="26">
        <v>8</v>
      </c>
      <c r="I182" s="38">
        <v>80</v>
      </c>
      <c r="J182" s="38">
        <v>52.484000000000002</v>
      </c>
      <c r="K182" s="38">
        <v>2.99</v>
      </c>
      <c r="L182" s="38">
        <v>3.7</v>
      </c>
      <c r="M182" s="38">
        <v>1.23</v>
      </c>
      <c r="N182" s="38">
        <v>3.36</v>
      </c>
      <c r="O182" s="27" t="s">
        <v>24</v>
      </c>
      <c r="P182" s="28"/>
      <c r="Q182" s="28" t="s">
        <v>25</v>
      </c>
    </row>
    <row r="183" spans="1:18" s="38" customFormat="1" x14ac:dyDescent="0.25">
      <c r="A183" s="38" t="s">
        <v>2</v>
      </c>
      <c r="B183" s="26">
        <v>2019</v>
      </c>
      <c r="C183" s="38" t="s">
        <v>220</v>
      </c>
      <c r="D183" s="38" t="s">
        <v>1</v>
      </c>
      <c r="E183" s="26" t="s">
        <v>43</v>
      </c>
      <c r="F183" s="61">
        <v>43613</v>
      </c>
      <c r="G183" s="88">
        <v>0.4375</v>
      </c>
      <c r="H183" s="26">
        <v>6</v>
      </c>
      <c r="I183" s="38">
        <v>280</v>
      </c>
      <c r="J183" s="38">
        <v>49.927</v>
      </c>
      <c r="K183" s="38">
        <v>-3.12</v>
      </c>
      <c r="L183" s="38">
        <v>17.66</v>
      </c>
      <c r="M183" s="38">
        <v>0.24</v>
      </c>
      <c r="N183" s="38">
        <v>3.9220000000000002</v>
      </c>
      <c r="O183" s="27" t="s">
        <v>24</v>
      </c>
      <c r="P183" s="28"/>
      <c r="Q183" s="28" t="s">
        <v>48</v>
      </c>
    </row>
    <row r="184" spans="1:18" s="38" customFormat="1" x14ac:dyDescent="0.25">
      <c r="A184" s="38" t="s">
        <v>2</v>
      </c>
      <c r="B184" s="26">
        <v>2019</v>
      </c>
      <c r="C184" s="38" t="s">
        <v>221</v>
      </c>
      <c r="D184" s="38" t="s">
        <v>1</v>
      </c>
      <c r="E184" s="26" t="s">
        <v>43</v>
      </c>
      <c r="F184" s="61">
        <v>43674</v>
      </c>
      <c r="G184" s="88">
        <v>0.57638888888888895</v>
      </c>
      <c r="H184" s="26">
        <v>6</v>
      </c>
      <c r="I184" s="38">
        <v>270</v>
      </c>
      <c r="J184" s="38">
        <v>50.158299999999997</v>
      </c>
      <c r="K184" s="38">
        <v>-2.7783000000000002</v>
      </c>
      <c r="L184" s="38">
        <v>4.9400000000000004</v>
      </c>
      <c r="M184" s="38">
        <v>1.2</v>
      </c>
      <c r="N184" s="38">
        <v>4.1669999999999998</v>
      </c>
      <c r="O184" s="27" t="s">
        <v>46</v>
      </c>
      <c r="P184" s="38">
        <v>0.71</v>
      </c>
      <c r="Q184" s="28" t="s">
        <v>25</v>
      </c>
    </row>
    <row r="185" spans="1:18" s="38" customFormat="1" x14ac:dyDescent="0.25">
      <c r="A185" s="38" t="s">
        <v>2</v>
      </c>
      <c r="B185" s="26">
        <v>2019</v>
      </c>
      <c r="C185" s="38" t="s">
        <v>222</v>
      </c>
      <c r="D185" s="38" t="s">
        <v>1</v>
      </c>
      <c r="E185" s="26" t="s">
        <v>43</v>
      </c>
      <c r="F185" s="61">
        <v>43677</v>
      </c>
      <c r="G185" s="88"/>
      <c r="H185" s="26"/>
      <c r="I185" s="89"/>
      <c r="J185" s="38">
        <v>52.615000000000002</v>
      </c>
      <c r="K185" s="38">
        <v>2.15</v>
      </c>
      <c r="L185" s="38">
        <v>4.32</v>
      </c>
      <c r="M185" s="38">
        <v>0.09</v>
      </c>
      <c r="N185" s="38">
        <v>0.3</v>
      </c>
      <c r="O185" s="27" t="s">
        <v>46</v>
      </c>
      <c r="P185" s="38">
        <v>0.80559999999999998</v>
      </c>
      <c r="Q185" s="28" t="s">
        <v>223</v>
      </c>
    </row>
    <row r="186" spans="1:18" s="38" customFormat="1" x14ac:dyDescent="0.25">
      <c r="A186" s="38" t="s">
        <v>2</v>
      </c>
      <c r="B186" s="26">
        <v>2019</v>
      </c>
      <c r="C186" s="38" t="s">
        <v>313</v>
      </c>
      <c r="D186" s="38" t="s">
        <v>1</v>
      </c>
      <c r="E186" s="26" t="s">
        <v>43</v>
      </c>
      <c r="F186" s="61">
        <v>43702</v>
      </c>
      <c r="G186" s="88">
        <v>0.62847222222222221</v>
      </c>
      <c r="H186" s="26">
        <v>6</v>
      </c>
      <c r="I186" s="38">
        <v>110</v>
      </c>
      <c r="J186" s="38">
        <v>54.808300000000003</v>
      </c>
      <c r="K186" s="38">
        <v>-1.31</v>
      </c>
      <c r="L186" s="38">
        <v>0.85</v>
      </c>
      <c r="M186" s="38">
        <v>0.01</v>
      </c>
      <c r="N186" s="38">
        <v>3.0000000000000001E-3</v>
      </c>
      <c r="O186" s="27" t="s">
        <v>24</v>
      </c>
      <c r="P186" s="28"/>
      <c r="Q186" s="28" t="s">
        <v>223</v>
      </c>
      <c r="R186" s="24"/>
    </row>
    <row r="187" spans="1:18" s="38" customFormat="1" x14ac:dyDescent="0.25">
      <c r="A187" s="38" t="s">
        <v>2</v>
      </c>
      <c r="B187" s="26">
        <v>2019</v>
      </c>
      <c r="C187" s="38" t="s">
        <v>314</v>
      </c>
      <c r="D187" s="38" t="s">
        <v>1</v>
      </c>
      <c r="E187" s="26" t="s">
        <v>43</v>
      </c>
      <c r="F187" s="61">
        <v>43704</v>
      </c>
      <c r="G187" s="88"/>
      <c r="H187" s="26"/>
      <c r="I187" s="89"/>
      <c r="J187" s="38">
        <v>56.774999999999999</v>
      </c>
      <c r="K187" s="38">
        <v>2.2349999999999999</v>
      </c>
      <c r="L187" s="38">
        <v>10.212999999999999</v>
      </c>
      <c r="M187" s="38">
        <v>1.7669999999999999</v>
      </c>
      <c r="N187" s="38">
        <v>1.91</v>
      </c>
      <c r="O187" s="27" t="s">
        <v>46</v>
      </c>
      <c r="P187" s="90">
        <v>75.234999999999999</v>
      </c>
      <c r="Q187" s="28" t="s">
        <v>49</v>
      </c>
    </row>
    <row r="188" spans="1:18" s="38" customFormat="1" x14ac:dyDescent="0.25">
      <c r="A188" s="38" t="s">
        <v>2</v>
      </c>
      <c r="B188" s="26">
        <v>2019</v>
      </c>
      <c r="C188" s="38" t="s">
        <v>315</v>
      </c>
      <c r="D188" s="38" t="s">
        <v>1</v>
      </c>
      <c r="E188" s="26" t="s">
        <v>43</v>
      </c>
      <c r="F188" s="61">
        <v>43761</v>
      </c>
      <c r="G188" s="88">
        <v>7.9861111111111105E-2</v>
      </c>
      <c r="H188" s="26">
        <v>4</v>
      </c>
      <c r="I188" s="38">
        <v>90</v>
      </c>
      <c r="J188" s="38">
        <v>51.415900000000001</v>
      </c>
      <c r="K188" s="38">
        <v>-5.4854000000000003</v>
      </c>
      <c r="L188" s="38">
        <v>4.63</v>
      </c>
      <c r="M188" s="38">
        <v>0.7</v>
      </c>
      <c r="N188" s="38">
        <v>1.629</v>
      </c>
      <c r="O188" s="27" t="s">
        <v>24</v>
      </c>
      <c r="P188" s="26"/>
      <c r="Q188" s="28" t="s">
        <v>25</v>
      </c>
    </row>
    <row r="189" spans="1:18" s="38" customFormat="1" x14ac:dyDescent="0.25">
      <c r="A189" s="38" t="s">
        <v>8</v>
      </c>
      <c r="B189" s="26">
        <v>2019</v>
      </c>
      <c r="C189" s="38" t="s">
        <v>227</v>
      </c>
      <c r="D189" s="38" t="s">
        <v>1</v>
      </c>
      <c r="E189" s="38" t="s">
        <v>43</v>
      </c>
      <c r="F189" s="91">
        <v>43492</v>
      </c>
      <c r="G189" s="92">
        <v>0.38541666666424135</v>
      </c>
      <c r="H189" s="38">
        <v>10</v>
      </c>
      <c r="I189" s="38">
        <v>267</v>
      </c>
      <c r="J189" s="28">
        <v>54.501666666666701</v>
      </c>
      <c r="K189" s="28">
        <v>5.5149999999999997</v>
      </c>
      <c r="L189" s="38">
        <v>4.07</v>
      </c>
      <c r="M189" s="38">
        <v>0.4</v>
      </c>
      <c r="N189" s="38">
        <v>0.81400000000000006</v>
      </c>
      <c r="O189" s="38" t="s">
        <v>25</v>
      </c>
      <c r="Q189" s="28" t="s">
        <v>25</v>
      </c>
    </row>
    <row r="190" spans="1:18" s="38" customFormat="1" x14ac:dyDescent="0.25">
      <c r="A190" s="38" t="s">
        <v>8</v>
      </c>
      <c r="B190" s="26">
        <v>2019</v>
      </c>
      <c r="C190" s="38" t="s">
        <v>228</v>
      </c>
      <c r="D190" s="38" t="s">
        <v>1</v>
      </c>
      <c r="E190" s="38" t="s">
        <v>1</v>
      </c>
      <c r="F190" s="91">
        <v>43518</v>
      </c>
      <c r="G190" s="92">
        <v>0.89722222222189885</v>
      </c>
      <c r="H190" s="38">
        <v>9</v>
      </c>
      <c r="I190" s="38">
        <v>181</v>
      </c>
      <c r="J190" s="28">
        <v>54.713333333333303</v>
      </c>
      <c r="K190" s="28">
        <v>5.6466666666666701</v>
      </c>
      <c r="L190" s="38">
        <v>31.2</v>
      </c>
      <c r="M190" s="38">
        <v>0.6</v>
      </c>
      <c r="N190" s="38">
        <v>6.5519999999999996</v>
      </c>
      <c r="O190" s="38" t="s">
        <v>25</v>
      </c>
      <c r="Q190" s="28" t="s">
        <v>25</v>
      </c>
    </row>
    <row r="191" spans="1:18" s="38" customFormat="1" x14ac:dyDescent="0.25">
      <c r="A191" s="38" t="s">
        <v>8</v>
      </c>
      <c r="B191" s="26">
        <v>2019</v>
      </c>
      <c r="C191" s="38" t="s">
        <v>229</v>
      </c>
      <c r="D191" s="38" t="s">
        <v>1</v>
      </c>
      <c r="E191" s="38" t="s">
        <v>43</v>
      </c>
      <c r="F191" s="83">
        <v>43533</v>
      </c>
      <c r="G191" s="84">
        <v>0.39097222222222222</v>
      </c>
      <c r="H191" s="26">
        <v>12.110726643598618</v>
      </c>
      <c r="I191" s="78">
        <v>250</v>
      </c>
      <c r="J191" s="28">
        <v>54.216666666666669</v>
      </c>
      <c r="K191" s="28">
        <v>6.2819444444444441</v>
      </c>
      <c r="L191" s="78">
        <v>2.4</v>
      </c>
      <c r="M191" s="78">
        <v>0.4</v>
      </c>
      <c r="N191" s="27">
        <v>0.96</v>
      </c>
      <c r="O191" s="78" t="s">
        <v>24</v>
      </c>
      <c r="P191" s="28"/>
      <c r="Q191" s="28" t="s">
        <v>25</v>
      </c>
    </row>
    <row r="192" spans="1:18" s="38" customFormat="1" x14ac:dyDescent="0.25">
      <c r="A192" s="38" t="s">
        <v>8</v>
      </c>
      <c r="B192" s="26">
        <v>2019</v>
      </c>
      <c r="C192" s="38" t="s">
        <v>230</v>
      </c>
      <c r="D192" s="38" t="s">
        <v>1</v>
      </c>
      <c r="E192" s="38" t="s">
        <v>1</v>
      </c>
      <c r="F192" s="91">
        <v>43551</v>
      </c>
      <c r="G192" s="92">
        <v>0.84791666666569654</v>
      </c>
      <c r="H192" s="38">
        <v>3</v>
      </c>
      <c r="I192" s="38">
        <v>8</v>
      </c>
      <c r="J192" s="28">
        <v>54.96</v>
      </c>
      <c r="K192" s="28">
        <v>5.2149999999999999</v>
      </c>
      <c r="L192" s="38">
        <v>10.3</v>
      </c>
      <c r="M192" s="38">
        <v>0.1</v>
      </c>
      <c r="N192" s="38">
        <v>0.72100000000000009</v>
      </c>
      <c r="O192" s="38" t="s">
        <v>25</v>
      </c>
      <c r="Q192" s="28" t="s">
        <v>25</v>
      </c>
    </row>
    <row r="193" spans="1:17" s="38" customFormat="1" x14ac:dyDescent="0.25">
      <c r="A193" s="38" t="s">
        <v>8</v>
      </c>
      <c r="B193" s="26">
        <v>2019</v>
      </c>
      <c r="C193" s="38" t="s">
        <v>231</v>
      </c>
      <c r="D193" s="38" t="s">
        <v>1</v>
      </c>
      <c r="E193" s="38" t="s">
        <v>43</v>
      </c>
      <c r="F193" s="91">
        <v>43553</v>
      </c>
      <c r="G193" s="92">
        <v>0.29861111110949423</v>
      </c>
      <c r="H193" s="38">
        <v>10</v>
      </c>
      <c r="I193" s="38">
        <v>240</v>
      </c>
      <c r="J193" s="28">
        <v>54.225000000000001</v>
      </c>
      <c r="K193" s="28">
        <v>6.7183333333333302</v>
      </c>
      <c r="L193" s="38">
        <v>1.2</v>
      </c>
      <c r="M193" s="38">
        <v>0.6</v>
      </c>
      <c r="N193" s="38">
        <v>0.504</v>
      </c>
      <c r="O193" s="38" t="s">
        <v>25</v>
      </c>
      <c r="Q193" s="28" t="s">
        <v>25</v>
      </c>
    </row>
    <row r="194" spans="1:17" s="38" customFormat="1" x14ac:dyDescent="0.25">
      <c r="A194" s="38" t="s">
        <v>8</v>
      </c>
      <c r="B194" s="26">
        <v>2019</v>
      </c>
      <c r="C194" s="38" t="s">
        <v>232</v>
      </c>
      <c r="D194" s="38" t="s">
        <v>1</v>
      </c>
      <c r="E194" s="38" t="s">
        <v>43</v>
      </c>
      <c r="F194" s="91">
        <v>43553</v>
      </c>
      <c r="G194" s="92">
        <v>0.43194444444088731</v>
      </c>
      <c r="H194" s="38">
        <v>10</v>
      </c>
      <c r="I194" s="38">
        <v>258</v>
      </c>
      <c r="J194" s="28">
        <v>54.2366666666667</v>
      </c>
      <c r="K194" s="28">
        <v>7.3033333333333301</v>
      </c>
      <c r="L194" s="38">
        <v>1.5</v>
      </c>
      <c r="M194" s="38">
        <v>0.05</v>
      </c>
      <c r="N194" s="38">
        <v>3.0000000000000006E-2</v>
      </c>
      <c r="O194" s="38" t="s">
        <v>25</v>
      </c>
      <c r="Q194" s="28" t="s">
        <v>25</v>
      </c>
    </row>
    <row r="195" spans="1:17" s="38" customFormat="1" x14ac:dyDescent="0.25">
      <c r="A195" s="38" t="s">
        <v>8</v>
      </c>
      <c r="B195" s="26">
        <v>2019</v>
      </c>
      <c r="C195" s="38" t="s">
        <v>233</v>
      </c>
      <c r="D195" s="38" t="s">
        <v>1</v>
      </c>
      <c r="E195" s="38" t="s">
        <v>1</v>
      </c>
      <c r="F195" s="91">
        <v>43563</v>
      </c>
      <c r="G195" s="92">
        <v>0.875</v>
      </c>
      <c r="H195" s="38">
        <v>11</v>
      </c>
      <c r="I195" s="38">
        <v>66</v>
      </c>
      <c r="J195" s="28">
        <v>54.173333333333296</v>
      </c>
      <c r="K195" s="28">
        <v>6.0149999999999997</v>
      </c>
      <c r="L195" s="38">
        <v>4.5</v>
      </c>
      <c r="M195" s="38">
        <v>0.1</v>
      </c>
      <c r="N195" s="38">
        <v>0.40500000000000003</v>
      </c>
      <c r="O195" s="38" t="s">
        <v>25</v>
      </c>
      <c r="Q195" s="28" t="s">
        <v>25</v>
      </c>
    </row>
    <row r="196" spans="1:17" s="38" customFormat="1" x14ac:dyDescent="0.25">
      <c r="A196" s="38" t="s">
        <v>8</v>
      </c>
      <c r="B196" s="26">
        <v>2019</v>
      </c>
      <c r="C196" s="38" t="s">
        <v>234</v>
      </c>
      <c r="D196" s="38" t="s">
        <v>1</v>
      </c>
      <c r="E196" s="38" t="s">
        <v>1</v>
      </c>
      <c r="F196" s="91">
        <v>43563</v>
      </c>
      <c r="G196" s="92">
        <v>0.86111111110949423</v>
      </c>
      <c r="H196" s="38">
        <v>11</v>
      </c>
      <c r="I196" s="38">
        <v>85</v>
      </c>
      <c r="J196" s="28">
        <v>54.196666666666701</v>
      </c>
      <c r="K196" s="28">
        <v>6.9516666666666698</v>
      </c>
      <c r="L196" s="38">
        <v>1</v>
      </c>
      <c r="M196" s="38">
        <v>0.4</v>
      </c>
      <c r="N196" s="38">
        <v>0.36</v>
      </c>
      <c r="O196" s="38" t="s">
        <v>25</v>
      </c>
      <c r="Q196" s="28" t="s">
        <v>25</v>
      </c>
    </row>
    <row r="197" spans="1:17" s="38" customFormat="1" x14ac:dyDescent="0.25">
      <c r="A197" s="38" t="s">
        <v>8</v>
      </c>
      <c r="B197" s="26">
        <v>2019</v>
      </c>
      <c r="C197" s="38" t="s">
        <v>235</v>
      </c>
      <c r="D197" s="38" t="s">
        <v>1</v>
      </c>
      <c r="E197" s="38" t="s">
        <v>43</v>
      </c>
      <c r="F197" s="91">
        <v>43634</v>
      </c>
      <c r="G197" s="92">
        <v>0.35069444444525288</v>
      </c>
      <c r="H197" s="38">
        <v>9</v>
      </c>
      <c r="I197" s="38">
        <v>210</v>
      </c>
      <c r="J197" s="28">
        <v>55.396666666666697</v>
      </c>
      <c r="K197" s="28">
        <v>5.8633333333333297</v>
      </c>
      <c r="L197" s="38">
        <v>22.2</v>
      </c>
      <c r="M197" s="38">
        <v>0.7</v>
      </c>
      <c r="N197" s="38">
        <v>11.654999999999999</v>
      </c>
      <c r="O197" s="38" t="s">
        <v>25</v>
      </c>
      <c r="Q197" s="28" t="s">
        <v>25</v>
      </c>
    </row>
    <row r="198" spans="1:17" s="38" customFormat="1" x14ac:dyDescent="0.25">
      <c r="A198" s="38" t="s">
        <v>8</v>
      </c>
      <c r="B198" s="26">
        <v>2019</v>
      </c>
      <c r="C198" s="38" t="s">
        <v>236</v>
      </c>
      <c r="D198" s="38" t="s">
        <v>1</v>
      </c>
      <c r="E198" s="38" t="s">
        <v>43</v>
      </c>
      <c r="F198" s="91">
        <v>43636</v>
      </c>
      <c r="G198" s="92">
        <v>0.23611111110949423</v>
      </c>
      <c r="H198" s="38">
        <v>7</v>
      </c>
      <c r="I198" s="38">
        <v>256</v>
      </c>
      <c r="J198" s="28">
        <v>55.073333333333302</v>
      </c>
      <c r="K198" s="28">
        <v>5.67</v>
      </c>
      <c r="L198" s="38">
        <v>3</v>
      </c>
      <c r="M198" s="38">
        <v>0.6</v>
      </c>
      <c r="N198" s="38">
        <v>0.89999999999999991</v>
      </c>
      <c r="O198" s="38" t="s">
        <v>25</v>
      </c>
      <c r="Q198" s="28" t="s">
        <v>25</v>
      </c>
    </row>
    <row r="199" spans="1:17" s="38" customFormat="1" x14ac:dyDescent="0.25">
      <c r="A199" s="38" t="s">
        <v>8</v>
      </c>
      <c r="B199" s="26">
        <v>2019</v>
      </c>
      <c r="C199" s="38" t="s">
        <v>237</v>
      </c>
      <c r="D199" s="38" t="s">
        <v>1</v>
      </c>
      <c r="E199" s="38" t="s">
        <v>43</v>
      </c>
      <c r="F199" s="91">
        <v>43644</v>
      </c>
      <c r="G199" s="92">
        <v>0.79166666666424135</v>
      </c>
      <c r="H199" s="38">
        <v>3</v>
      </c>
      <c r="I199" s="38">
        <v>50</v>
      </c>
      <c r="J199" s="28">
        <v>55.231666666666698</v>
      </c>
      <c r="K199" s="28">
        <v>6.3516666666666701</v>
      </c>
      <c r="L199" s="38">
        <v>28.3</v>
      </c>
      <c r="M199" s="38">
        <v>0.1</v>
      </c>
      <c r="N199" s="38">
        <v>1.6980000000000002</v>
      </c>
      <c r="O199" s="38" t="s">
        <v>25</v>
      </c>
      <c r="Q199" s="28" t="s">
        <v>25</v>
      </c>
    </row>
    <row r="200" spans="1:17" s="38" customFormat="1" x14ac:dyDescent="0.25">
      <c r="A200" s="38" t="s">
        <v>8</v>
      </c>
      <c r="B200" s="26">
        <v>2019</v>
      </c>
      <c r="C200" s="38" t="s">
        <v>238</v>
      </c>
      <c r="D200" s="38" t="s">
        <v>1</v>
      </c>
      <c r="E200" s="38" t="s">
        <v>1</v>
      </c>
      <c r="F200" s="91">
        <v>43658</v>
      </c>
      <c r="G200" s="92">
        <v>0.82013888889196096</v>
      </c>
      <c r="H200" s="38">
        <v>5</v>
      </c>
      <c r="I200" s="38">
        <v>320</v>
      </c>
      <c r="J200" s="28">
        <v>55.484999999999999</v>
      </c>
      <c r="K200" s="28">
        <v>4.9683333333333302</v>
      </c>
      <c r="L200" s="38">
        <v>7.2</v>
      </c>
      <c r="M200" s="38">
        <v>0.15</v>
      </c>
      <c r="N200" s="38">
        <v>0.54</v>
      </c>
      <c r="O200" s="38" t="s">
        <v>25</v>
      </c>
      <c r="Q200" s="28" t="s">
        <v>25</v>
      </c>
    </row>
    <row r="201" spans="1:17" s="38" customFormat="1" x14ac:dyDescent="0.25">
      <c r="A201" s="38" t="s">
        <v>8</v>
      </c>
      <c r="B201" s="26">
        <v>2019</v>
      </c>
      <c r="C201" s="38" t="s">
        <v>239</v>
      </c>
      <c r="D201" s="38" t="s">
        <v>1</v>
      </c>
      <c r="E201" s="38" t="s">
        <v>1</v>
      </c>
      <c r="F201" s="91">
        <v>43658</v>
      </c>
      <c r="G201" s="92">
        <v>0.81944444444525288</v>
      </c>
      <c r="H201" s="38">
        <v>5</v>
      </c>
      <c r="I201" s="38">
        <v>320</v>
      </c>
      <c r="J201" s="28">
        <v>55.43</v>
      </c>
      <c r="K201" s="28">
        <v>5.10666666666667</v>
      </c>
      <c r="L201" s="38">
        <v>13.7</v>
      </c>
      <c r="M201" s="38">
        <v>0.3</v>
      </c>
      <c r="N201" s="38">
        <v>2.4659999999999997</v>
      </c>
      <c r="O201" s="38" t="s">
        <v>25</v>
      </c>
      <c r="Q201" s="28" t="s">
        <v>25</v>
      </c>
    </row>
    <row r="202" spans="1:17" s="38" customFormat="1" x14ac:dyDescent="0.25">
      <c r="A202" s="38" t="s">
        <v>8</v>
      </c>
      <c r="B202" s="26">
        <v>2019</v>
      </c>
      <c r="C202" s="38" t="s">
        <v>240</v>
      </c>
      <c r="D202" s="38" t="s">
        <v>1</v>
      </c>
      <c r="E202" s="38" t="s">
        <v>43</v>
      </c>
      <c r="F202" s="91">
        <v>43663</v>
      </c>
      <c r="G202" s="92">
        <v>0.20625000000291038</v>
      </c>
      <c r="H202" s="38">
        <v>6</v>
      </c>
      <c r="I202" s="38">
        <v>2</v>
      </c>
      <c r="J202" s="28">
        <v>53.685000000000002</v>
      </c>
      <c r="K202" s="28">
        <v>6.55833333333333</v>
      </c>
      <c r="L202" s="38">
        <v>0.56000000000000005</v>
      </c>
      <c r="M202" s="38">
        <v>0.6</v>
      </c>
      <c r="N202" s="38">
        <v>0.13440000000000002</v>
      </c>
      <c r="O202" s="38" t="s">
        <v>46</v>
      </c>
      <c r="P202" s="38">
        <v>8.9510400000000004E-2</v>
      </c>
      <c r="Q202" s="28" t="s">
        <v>48</v>
      </c>
    </row>
    <row r="203" spans="1:17" s="38" customFormat="1" x14ac:dyDescent="0.25">
      <c r="A203" s="38" t="s">
        <v>8</v>
      </c>
      <c r="B203" s="26">
        <v>2019</v>
      </c>
      <c r="C203" s="38" t="s">
        <v>241</v>
      </c>
      <c r="D203" s="38" t="s">
        <v>1</v>
      </c>
      <c r="E203" s="38" t="s">
        <v>43</v>
      </c>
      <c r="F203" s="91">
        <v>43672</v>
      </c>
      <c r="G203" s="92">
        <v>0.78611111111240461</v>
      </c>
      <c r="H203" s="38">
        <v>18</v>
      </c>
      <c r="I203" s="38">
        <v>116</v>
      </c>
      <c r="J203" s="28">
        <v>55.071666666666701</v>
      </c>
      <c r="K203" s="28">
        <v>5.4683333333333302</v>
      </c>
      <c r="L203" s="38">
        <v>29</v>
      </c>
      <c r="M203" s="38">
        <v>0.05</v>
      </c>
      <c r="N203" s="38">
        <v>0.14500000000000002</v>
      </c>
      <c r="O203" s="38" t="s">
        <v>25</v>
      </c>
      <c r="Q203" s="28" t="s">
        <v>25</v>
      </c>
    </row>
    <row r="204" spans="1:17" s="38" customFormat="1" x14ac:dyDescent="0.25">
      <c r="A204" s="38" t="s">
        <v>8</v>
      </c>
      <c r="B204" s="26">
        <v>2019</v>
      </c>
      <c r="C204" s="38" t="s">
        <v>242</v>
      </c>
      <c r="D204" s="38" t="s">
        <v>1</v>
      </c>
      <c r="E204" s="38" t="s">
        <v>43</v>
      </c>
      <c r="F204" s="91">
        <v>43675</v>
      </c>
      <c r="G204" s="92">
        <v>0.80416666666860692</v>
      </c>
      <c r="H204" s="38">
        <v>8</v>
      </c>
      <c r="I204" s="38">
        <v>227</v>
      </c>
      <c r="J204" s="28">
        <v>54.655000000000001</v>
      </c>
      <c r="K204" s="28">
        <v>5.6716666666666704</v>
      </c>
      <c r="L204" s="38">
        <v>32.4</v>
      </c>
      <c r="M204" s="38">
        <v>0.9</v>
      </c>
      <c r="N204" s="38">
        <v>11.664000000000001</v>
      </c>
      <c r="O204" s="38" t="s">
        <v>25</v>
      </c>
      <c r="Q204" s="28" t="s">
        <v>25</v>
      </c>
    </row>
    <row r="205" spans="1:17" s="38" customFormat="1" x14ac:dyDescent="0.25">
      <c r="A205" s="38" t="s">
        <v>8</v>
      </c>
      <c r="B205" s="26">
        <v>2019</v>
      </c>
      <c r="C205" s="38" t="s">
        <v>243</v>
      </c>
      <c r="D205" s="38" t="s">
        <v>1</v>
      </c>
      <c r="E205" s="38" t="s">
        <v>43</v>
      </c>
      <c r="F205" s="91">
        <v>43678</v>
      </c>
      <c r="G205" s="92">
        <v>0.34930555555911269</v>
      </c>
      <c r="H205" s="38">
        <v>8</v>
      </c>
      <c r="I205" s="38">
        <v>120</v>
      </c>
      <c r="J205" s="28">
        <v>55.15</v>
      </c>
      <c r="K205" s="28">
        <v>5.52</v>
      </c>
      <c r="L205" s="38">
        <v>5.9</v>
      </c>
      <c r="M205" s="38">
        <v>1.7</v>
      </c>
      <c r="N205" s="38">
        <v>8.0240000000000009</v>
      </c>
      <c r="O205" s="38" t="s">
        <v>25</v>
      </c>
      <c r="Q205" s="28" t="s">
        <v>25</v>
      </c>
    </row>
    <row r="206" spans="1:17" s="38" customFormat="1" x14ac:dyDescent="0.25">
      <c r="A206" s="38" t="s">
        <v>8</v>
      </c>
      <c r="B206" s="26">
        <v>2019</v>
      </c>
      <c r="C206" s="38" t="s">
        <v>244</v>
      </c>
      <c r="D206" s="38" t="s">
        <v>1</v>
      </c>
      <c r="E206" s="38" t="s">
        <v>43</v>
      </c>
      <c r="F206" s="91">
        <v>43678</v>
      </c>
      <c r="G206" s="92">
        <v>0.30555555555474712</v>
      </c>
      <c r="H206" s="38">
        <v>2</v>
      </c>
      <c r="I206" s="38">
        <v>252</v>
      </c>
      <c r="J206" s="28">
        <v>53.981666666666698</v>
      </c>
      <c r="K206" s="28">
        <v>8.2149999999999999</v>
      </c>
      <c r="L206" s="38">
        <v>0.6</v>
      </c>
      <c r="M206" s="38">
        <v>0.2</v>
      </c>
      <c r="N206" s="38">
        <v>3.5999999999999997E-2</v>
      </c>
      <c r="O206" s="38" t="s">
        <v>46</v>
      </c>
      <c r="P206" s="38">
        <v>1.4400000000000001E-3</v>
      </c>
      <c r="Q206" s="28" t="s">
        <v>25</v>
      </c>
    </row>
    <row r="207" spans="1:17" s="38" customFormat="1" x14ac:dyDescent="0.25">
      <c r="A207" s="38" t="s">
        <v>8</v>
      </c>
      <c r="B207" s="26">
        <v>2019</v>
      </c>
      <c r="C207" s="38" t="s">
        <v>245</v>
      </c>
      <c r="D207" s="38" t="s">
        <v>1</v>
      </c>
      <c r="E207" s="38" t="s">
        <v>43</v>
      </c>
      <c r="F207" s="91">
        <v>43683</v>
      </c>
      <c r="G207" s="92">
        <v>0.32291666666424135</v>
      </c>
      <c r="H207" s="38">
        <v>7</v>
      </c>
      <c r="I207" s="38">
        <v>248</v>
      </c>
      <c r="J207" s="28">
        <v>54.6666666666667</v>
      </c>
      <c r="K207" s="28">
        <v>5.7183333333333302</v>
      </c>
      <c r="L207" s="38">
        <v>12.6</v>
      </c>
      <c r="M207" s="38">
        <v>0.2</v>
      </c>
      <c r="N207" s="38">
        <v>1.5119999999999998</v>
      </c>
      <c r="O207" s="38" t="s">
        <v>25</v>
      </c>
      <c r="Q207" s="28" t="s">
        <v>25</v>
      </c>
    </row>
    <row r="208" spans="1:17" s="38" customFormat="1" x14ac:dyDescent="0.25">
      <c r="A208" s="38" t="s">
        <v>8</v>
      </c>
      <c r="B208" s="26">
        <v>2019</v>
      </c>
      <c r="C208" s="38" t="s">
        <v>246</v>
      </c>
      <c r="D208" s="38" t="s">
        <v>1</v>
      </c>
      <c r="E208" s="38" t="s">
        <v>43</v>
      </c>
      <c r="F208" s="91">
        <v>43683</v>
      </c>
      <c r="G208" s="92">
        <v>0.82986111110949423</v>
      </c>
      <c r="H208" s="38">
        <v>10</v>
      </c>
      <c r="I208" s="38">
        <v>230</v>
      </c>
      <c r="J208" s="28">
        <v>54.664999999999999</v>
      </c>
      <c r="K208" s="28">
        <v>5.8216666666666699</v>
      </c>
      <c r="L208" s="38">
        <v>2.8</v>
      </c>
      <c r="M208" s="38">
        <v>0.6</v>
      </c>
      <c r="N208" s="38">
        <v>0.504</v>
      </c>
      <c r="O208" s="38" t="s">
        <v>25</v>
      </c>
      <c r="Q208" s="28" t="s">
        <v>25</v>
      </c>
    </row>
    <row r="209" spans="1:17" s="38" customFormat="1" x14ac:dyDescent="0.25">
      <c r="A209" s="38" t="s">
        <v>8</v>
      </c>
      <c r="B209" s="26">
        <v>2019</v>
      </c>
      <c r="C209" s="38" t="s">
        <v>247</v>
      </c>
      <c r="D209" s="38" t="s">
        <v>1</v>
      </c>
      <c r="E209" s="38" t="s">
        <v>43</v>
      </c>
      <c r="F209" s="91">
        <v>43683</v>
      </c>
      <c r="G209" s="92">
        <v>0.36250000000291038</v>
      </c>
      <c r="H209" s="38">
        <v>8</v>
      </c>
      <c r="I209" s="38">
        <v>231</v>
      </c>
      <c r="J209" s="28">
        <v>55.248333333333299</v>
      </c>
      <c r="K209" s="28">
        <v>6.4566666666666697</v>
      </c>
      <c r="L209" s="38">
        <v>19.3</v>
      </c>
      <c r="M209" s="38">
        <v>0.2</v>
      </c>
      <c r="N209" s="38">
        <v>1.9300000000000004</v>
      </c>
      <c r="O209" s="38" t="s">
        <v>25</v>
      </c>
      <c r="Q209" s="28" t="s">
        <v>25</v>
      </c>
    </row>
    <row r="210" spans="1:17" s="38" customFormat="1" x14ac:dyDescent="0.25">
      <c r="A210" s="38" t="s">
        <v>8</v>
      </c>
      <c r="B210" s="26">
        <v>2019</v>
      </c>
      <c r="C210" s="38" t="s">
        <v>248</v>
      </c>
      <c r="D210" s="38" t="s">
        <v>1</v>
      </c>
      <c r="E210" s="38" t="s">
        <v>43</v>
      </c>
      <c r="F210" s="83">
        <v>43697</v>
      </c>
      <c r="G210" s="84">
        <v>0.5541666666666667</v>
      </c>
      <c r="H210" s="26">
        <v>5.1903114186851216</v>
      </c>
      <c r="I210" s="78">
        <v>270</v>
      </c>
      <c r="J210" s="28">
        <v>54.089444444444446</v>
      </c>
      <c r="K210" s="28">
        <v>7.934166666666667</v>
      </c>
      <c r="L210" s="78">
        <v>0.9</v>
      </c>
      <c r="M210" s="78">
        <v>0.8</v>
      </c>
      <c r="N210" s="27">
        <v>0.72000000000000008</v>
      </c>
      <c r="O210" s="78" t="s">
        <v>24</v>
      </c>
      <c r="P210" s="28"/>
      <c r="Q210" s="28" t="s">
        <v>25</v>
      </c>
    </row>
    <row r="211" spans="1:17" s="38" customFormat="1" x14ac:dyDescent="0.25">
      <c r="A211" s="38" t="s">
        <v>8</v>
      </c>
      <c r="B211" s="26">
        <v>2019</v>
      </c>
      <c r="C211" s="38" t="s">
        <v>249</v>
      </c>
      <c r="D211" s="38" t="s">
        <v>1</v>
      </c>
      <c r="E211" s="38" t="s">
        <v>43</v>
      </c>
      <c r="F211" s="91">
        <v>43698</v>
      </c>
      <c r="G211" s="92">
        <v>0.29166666666424135</v>
      </c>
      <c r="H211" s="38">
        <v>3</v>
      </c>
      <c r="I211" s="38">
        <v>300</v>
      </c>
      <c r="J211" s="28">
        <v>54.246666666666698</v>
      </c>
      <c r="K211" s="28">
        <v>7.3849999999999998</v>
      </c>
      <c r="L211" s="38">
        <v>5</v>
      </c>
      <c r="M211" s="38">
        <v>0.3</v>
      </c>
      <c r="O211" s="38" t="s">
        <v>24</v>
      </c>
      <c r="Q211" s="28" t="s">
        <v>25</v>
      </c>
    </row>
    <row r="212" spans="1:17" s="38" customFormat="1" x14ac:dyDescent="0.25">
      <c r="A212" s="38" t="s">
        <v>8</v>
      </c>
      <c r="B212" s="26">
        <v>2019</v>
      </c>
      <c r="C212" s="38" t="s">
        <v>250</v>
      </c>
      <c r="D212" s="38" t="s">
        <v>1</v>
      </c>
      <c r="E212" s="38" t="s">
        <v>43</v>
      </c>
      <c r="F212" s="91">
        <v>43699</v>
      </c>
      <c r="G212" s="92">
        <v>0.32569444444379769</v>
      </c>
      <c r="H212" s="38">
        <v>7</v>
      </c>
      <c r="I212" s="38">
        <v>219</v>
      </c>
      <c r="J212" s="28">
        <v>54.332999999999998</v>
      </c>
      <c r="K212" s="28">
        <v>7.5049999999999999</v>
      </c>
      <c r="L212" s="38">
        <v>0.5</v>
      </c>
      <c r="M212" s="38">
        <v>0.1</v>
      </c>
      <c r="N212" s="38">
        <v>1.4999999999999999E-2</v>
      </c>
      <c r="O212" s="38" t="s">
        <v>24</v>
      </c>
      <c r="Q212" s="28" t="s">
        <v>25</v>
      </c>
    </row>
    <row r="213" spans="1:17" s="38" customFormat="1" x14ac:dyDescent="0.25">
      <c r="A213" s="38" t="s">
        <v>8</v>
      </c>
      <c r="B213" s="26">
        <v>2019</v>
      </c>
      <c r="C213" s="38" t="s">
        <v>251</v>
      </c>
      <c r="D213" s="38" t="s">
        <v>1</v>
      </c>
      <c r="E213" s="38" t="s">
        <v>43</v>
      </c>
      <c r="F213" s="91">
        <v>43700</v>
      </c>
      <c r="G213" s="92">
        <v>0.52708333333430346</v>
      </c>
      <c r="H213" s="38">
        <v>4</v>
      </c>
      <c r="I213" s="38">
        <v>276</v>
      </c>
      <c r="J213" s="28">
        <v>54.671666666666702</v>
      </c>
      <c r="K213" s="28">
        <v>7.4933333333333296</v>
      </c>
      <c r="O213" s="38" t="s">
        <v>25</v>
      </c>
      <c r="Q213" s="28" t="s">
        <v>25</v>
      </c>
    </row>
    <row r="214" spans="1:17" s="38" customFormat="1" x14ac:dyDescent="0.25">
      <c r="A214" s="38" t="s">
        <v>8</v>
      </c>
      <c r="B214" s="26">
        <v>2019</v>
      </c>
      <c r="C214" s="38" t="s">
        <v>252</v>
      </c>
      <c r="D214" s="38" t="s">
        <v>1</v>
      </c>
      <c r="E214" s="38" t="s">
        <v>43</v>
      </c>
      <c r="F214" s="91">
        <v>43704</v>
      </c>
      <c r="G214" s="92">
        <v>0.19444444444525288</v>
      </c>
      <c r="H214" s="38">
        <v>5</v>
      </c>
      <c r="I214" s="38">
        <v>101</v>
      </c>
      <c r="J214" s="28">
        <v>54.671666666666702</v>
      </c>
      <c r="K214" s="28">
        <v>5.4433333333333298</v>
      </c>
      <c r="L214" s="38">
        <v>0.7</v>
      </c>
      <c r="M214" s="38">
        <v>0.3</v>
      </c>
      <c r="N214" s="38">
        <v>0.16800000000000001</v>
      </c>
      <c r="O214" s="38" t="s">
        <v>46</v>
      </c>
      <c r="P214" s="38">
        <v>6.7200000000000003E-3</v>
      </c>
      <c r="Q214" s="28" t="s">
        <v>25</v>
      </c>
    </row>
    <row r="215" spans="1:17" s="38" customFormat="1" x14ac:dyDescent="0.25">
      <c r="A215" s="38" t="s">
        <v>8</v>
      </c>
      <c r="B215" s="26">
        <v>2019</v>
      </c>
      <c r="C215" s="38" t="s">
        <v>253</v>
      </c>
      <c r="D215" s="38" t="s">
        <v>1</v>
      </c>
      <c r="E215" s="38" t="s">
        <v>43</v>
      </c>
      <c r="F215" s="91">
        <v>43706</v>
      </c>
      <c r="G215" s="92">
        <v>0.77777777778101154</v>
      </c>
      <c r="H215" s="38">
        <v>4</v>
      </c>
      <c r="I215" s="38">
        <v>325</v>
      </c>
      <c r="J215" s="28">
        <v>53.968333333333298</v>
      </c>
      <c r="K215" s="28">
        <v>8.1199999999999992</v>
      </c>
      <c r="L215" s="38">
        <v>20</v>
      </c>
      <c r="M215" s="38">
        <v>0.7</v>
      </c>
      <c r="N215" s="38">
        <v>2.1</v>
      </c>
      <c r="O215" s="38" t="s">
        <v>25</v>
      </c>
      <c r="Q215" s="28" t="s">
        <v>25</v>
      </c>
    </row>
    <row r="216" spans="1:17" s="38" customFormat="1" x14ac:dyDescent="0.25">
      <c r="A216" s="38" t="s">
        <v>8</v>
      </c>
      <c r="B216" s="26">
        <v>2019</v>
      </c>
      <c r="C216" s="38" t="s">
        <v>254</v>
      </c>
      <c r="D216" s="38" t="s">
        <v>1</v>
      </c>
      <c r="E216" s="38" t="s">
        <v>43</v>
      </c>
      <c r="F216" s="83">
        <v>43706</v>
      </c>
      <c r="G216" s="84">
        <v>0.52430555555555558</v>
      </c>
      <c r="H216" s="26">
        <v>5.1903114186851216</v>
      </c>
      <c r="I216" s="78">
        <v>292</v>
      </c>
      <c r="J216" s="28">
        <v>53.99666666666667</v>
      </c>
      <c r="K216" s="28">
        <v>7.8866666666666658</v>
      </c>
      <c r="L216" s="78">
        <v>0.7</v>
      </c>
      <c r="M216" s="78">
        <v>0.1</v>
      </c>
      <c r="N216" s="27">
        <v>6.9999999999999993E-2</v>
      </c>
      <c r="O216" s="78" t="s">
        <v>25</v>
      </c>
      <c r="P216" s="28"/>
      <c r="Q216" s="28" t="s">
        <v>25</v>
      </c>
    </row>
    <row r="217" spans="1:17" s="38" customFormat="1" x14ac:dyDescent="0.25">
      <c r="A217" s="38" t="s">
        <v>8</v>
      </c>
      <c r="B217" s="26">
        <v>2019</v>
      </c>
      <c r="C217" s="38" t="s">
        <v>255</v>
      </c>
      <c r="D217" s="38" t="s">
        <v>1</v>
      </c>
      <c r="E217" s="38" t="s">
        <v>43</v>
      </c>
      <c r="F217" s="83">
        <v>43706</v>
      </c>
      <c r="G217" s="84">
        <v>0.54374999999999996</v>
      </c>
      <c r="H217" s="26">
        <v>5.1903114186851216</v>
      </c>
      <c r="I217" s="78">
        <v>280</v>
      </c>
      <c r="J217" s="28">
        <v>54.178333333333327</v>
      </c>
      <c r="K217" s="28">
        <v>6.1149999999999993</v>
      </c>
      <c r="L217" s="78">
        <v>4.0999999999999996</v>
      </c>
      <c r="M217" s="78">
        <v>0.6</v>
      </c>
      <c r="N217" s="27">
        <v>2.4599999999999995</v>
      </c>
      <c r="O217" s="78" t="s">
        <v>25</v>
      </c>
      <c r="P217" s="28"/>
      <c r="Q217" s="28" t="s">
        <v>25</v>
      </c>
    </row>
    <row r="218" spans="1:17" s="38" customFormat="1" x14ac:dyDescent="0.25">
      <c r="A218" s="38" t="s">
        <v>8</v>
      </c>
      <c r="B218" s="26">
        <v>2019</v>
      </c>
      <c r="C218" s="38" t="s">
        <v>256</v>
      </c>
      <c r="D218" s="38" t="s">
        <v>1</v>
      </c>
      <c r="E218" s="38" t="s">
        <v>1</v>
      </c>
      <c r="F218" s="91">
        <v>43716</v>
      </c>
      <c r="G218" s="92">
        <v>0.83819444444088731</v>
      </c>
      <c r="H218" s="38">
        <v>5</v>
      </c>
      <c r="I218" s="38">
        <v>115</v>
      </c>
      <c r="J218" s="28">
        <v>55.2366666666667</v>
      </c>
      <c r="K218" s="28">
        <v>5.3</v>
      </c>
      <c r="L218" s="38">
        <v>2</v>
      </c>
      <c r="M218" s="38">
        <v>2</v>
      </c>
      <c r="N218" s="38">
        <v>2.8</v>
      </c>
      <c r="O218" s="38" t="s">
        <v>25</v>
      </c>
      <c r="Q218" s="28" t="s">
        <v>25</v>
      </c>
    </row>
    <row r="219" spans="1:17" s="38" customFormat="1" x14ac:dyDescent="0.25">
      <c r="A219" s="38" t="s">
        <v>8</v>
      </c>
      <c r="B219" s="26">
        <v>2019</v>
      </c>
      <c r="C219" s="38" t="s">
        <v>257</v>
      </c>
      <c r="D219" s="38" t="s">
        <v>1</v>
      </c>
      <c r="E219" s="38" t="s">
        <v>1</v>
      </c>
      <c r="F219" s="91">
        <v>43717</v>
      </c>
      <c r="G219" s="92">
        <v>0.82638888889050577</v>
      </c>
      <c r="H219" s="38">
        <v>7</v>
      </c>
      <c r="I219" s="38">
        <v>270</v>
      </c>
      <c r="J219" s="28">
        <v>55.191666666666698</v>
      </c>
      <c r="K219" s="28">
        <v>5.2649999999999997</v>
      </c>
      <c r="L219" s="38">
        <v>1.3</v>
      </c>
      <c r="M219" s="38">
        <v>0.45</v>
      </c>
      <c r="N219" s="38">
        <v>0.35100000000000003</v>
      </c>
      <c r="O219" s="38" t="s">
        <v>25</v>
      </c>
      <c r="Q219" s="28" t="s">
        <v>25</v>
      </c>
    </row>
    <row r="220" spans="1:17" s="38" customFormat="1" x14ac:dyDescent="0.25">
      <c r="A220" s="38" t="s">
        <v>8</v>
      </c>
      <c r="B220" s="26">
        <v>2019</v>
      </c>
      <c r="C220" s="38" t="s">
        <v>258</v>
      </c>
      <c r="D220" s="38" t="s">
        <v>1</v>
      </c>
      <c r="E220" s="38" t="s">
        <v>1</v>
      </c>
      <c r="F220" s="91">
        <v>43717</v>
      </c>
      <c r="G220" s="92">
        <v>0.82638888889050577</v>
      </c>
      <c r="H220" s="38">
        <v>7</v>
      </c>
      <c r="I220" s="38">
        <v>270</v>
      </c>
      <c r="J220" s="28">
        <v>55.244999999999997</v>
      </c>
      <c r="K220" s="28">
        <v>5.3333333333333304</v>
      </c>
      <c r="L220" s="38">
        <v>0.8</v>
      </c>
      <c r="M220" s="38">
        <v>0.25</v>
      </c>
      <c r="N220" s="38">
        <v>0.16</v>
      </c>
      <c r="O220" s="38" t="s">
        <v>25</v>
      </c>
      <c r="Q220" s="28" t="s">
        <v>25</v>
      </c>
    </row>
    <row r="221" spans="1:17" s="38" customFormat="1" x14ac:dyDescent="0.25">
      <c r="A221" s="38" t="s">
        <v>8</v>
      </c>
      <c r="B221" s="26">
        <v>2019</v>
      </c>
      <c r="C221" s="38" t="s">
        <v>259</v>
      </c>
      <c r="D221" s="38" t="s">
        <v>1</v>
      </c>
      <c r="E221" s="38" t="s">
        <v>43</v>
      </c>
      <c r="F221" s="91">
        <v>43717</v>
      </c>
      <c r="G221" s="92">
        <v>0.80347222222189885</v>
      </c>
      <c r="H221" s="38">
        <v>8</v>
      </c>
      <c r="I221" s="38">
        <v>288</v>
      </c>
      <c r="J221" s="28">
        <v>54.936666666666703</v>
      </c>
      <c r="K221" s="28">
        <v>6.06</v>
      </c>
      <c r="L221" s="38">
        <v>28.5</v>
      </c>
      <c r="M221" s="38">
        <v>1.4</v>
      </c>
      <c r="N221" s="38">
        <v>3.99</v>
      </c>
      <c r="O221" s="38" t="s">
        <v>25</v>
      </c>
      <c r="Q221" s="28" t="s">
        <v>25</v>
      </c>
    </row>
    <row r="222" spans="1:17" s="38" customFormat="1" x14ac:dyDescent="0.25">
      <c r="A222" s="38" t="s">
        <v>8</v>
      </c>
      <c r="B222" s="26">
        <v>2019</v>
      </c>
      <c r="C222" s="38" t="s">
        <v>260</v>
      </c>
      <c r="D222" s="38" t="s">
        <v>1</v>
      </c>
      <c r="E222" s="38" t="s">
        <v>43</v>
      </c>
      <c r="F222" s="91">
        <v>43723</v>
      </c>
      <c r="G222" s="92">
        <v>0.79930555555620231</v>
      </c>
      <c r="H222" s="38">
        <v>16</v>
      </c>
      <c r="I222" s="38">
        <v>303</v>
      </c>
      <c r="J222" s="28">
        <v>55.26</v>
      </c>
      <c r="K222" s="28">
        <v>5.3383333333333303</v>
      </c>
      <c r="L222" s="38">
        <v>1.35</v>
      </c>
      <c r="M222" s="38">
        <v>0.33</v>
      </c>
      <c r="N222" s="38">
        <v>0.35640000000000005</v>
      </c>
      <c r="O222" s="38" t="s">
        <v>25</v>
      </c>
      <c r="Q222" s="28" t="s">
        <v>25</v>
      </c>
    </row>
    <row r="223" spans="1:17" s="38" customFormat="1" x14ac:dyDescent="0.25">
      <c r="A223" s="38" t="s">
        <v>8</v>
      </c>
      <c r="B223" s="26">
        <v>2019</v>
      </c>
      <c r="C223" s="38" t="s">
        <v>261</v>
      </c>
      <c r="D223" s="38" t="s">
        <v>1</v>
      </c>
      <c r="E223" s="38" t="s">
        <v>43</v>
      </c>
      <c r="F223" s="91">
        <v>43733</v>
      </c>
      <c r="G223" s="92">
        <v>0.35069444444525288</v>
      </c>
      <c r="H223" s="38">
        <v>5</v>
      </c>
      <c r="I223" s="38">
        <v>137</v>
      </c>
      <c r="J223" s="28">
        <v>54.74</v>
      </c>
      <c r="K223" s="28">
        <v>7.2233333333333301</v>
      </c>
      <c r="L223" s="38">
        <v>0.4</v>
      </c>
      <c r="M223" s="38">
        <v>0.2</v>
      </c>
      <c r="N223" s="38">
        <v>6.4000000000000015E-2</v>
      </c>
      <c r="O223" s="38" t="s">
        <v>25</v>
      </c>
      <c r="Q223" s="28" t="s">
        <v>25</v>
      </c>
    </row>
    <row r="224" spans="1:17" s="38" customFormat="1" x14ac:dyDescent="0.25">
      <c r="A224" s="38" t="s">
        <v>8</v>
      </c>
      <c r="B224" s="26">
        <v>2019</v>
      </c>
      <c r="C224" s="38" t="s">
        <v>262</v>
      </c>
      <c r="D224" s="38" t="s">
        <v>1</v>
      </c>
      <c r="E224" s="38" t="s">
        <v>43</v>
      </c>
      <c r="F224" s="91">
        <v>43733</v>
      </c>
      <c r="G224" s="92">
        <v>0.34375</v>
      </c>
      <c r="H224" s="38">
        <v>10</v>
      </c>
      <c r="I224" s="38">
        <v>135</v>
      </c>
      <c r="J224" s="28">
        <v>54.551666666666698</v>
      </c>
      <c r="K224" s="28">
        <v>7.3766666666666696</v>
      </c>
      <c r="L224" s="38">
        <v>1.3</v>
      </c>
      <c r="M224" s="38">
        <v>0.4</v>
      </c>
      <c r="N224" s="38">
        <v>0.39</v>
      </c>
      <c r="O224" s="38" t="s">
        <v>25</v>
      </c>
      <c r="Q224" s="28" t="s">
        <v>25</v>
      </c>
    </row>
    <row r="225" spans="1:17" s="38" customFormat="1" x14ac:dyDescent="0.25">
      <c r="A225" s="38" t="s">
        <v>8</v>
      </c>
      <c r="B225" s="26">
        <v>2019</v>
      </c>
      <c r="C225" s="38" t="s">
        <v>263</v>
      </c>
      <c r="D225" s="38" t="s">
        <v>1</v>
      </c>
      <c r="E225" s="38" t="s">
        <v>43</v>
      </c>
      <c r="F225" s="83">
        <v>43741</v>
      </c>
      <c r="G225" s="84">
        <v>0.34444444444444444</v>
      </c>
      <c r="H225" s="26">
        <v>5.1903114186851216</v>
      </c>
      <c r="I225" s="78">
        <v>44</v>
      </c>
      <c r="J225" s="28">
        <v>54.152777777777779</v>
      </c>
      <c r="K225" s="28">
        <v>7.408611111111111</v>
      </c>
      <c r="L225" s="78">
        <v>5.0999999999999996</v>
      </c>
      <c r="M225" s="78">
        <v>0.9</v>
      </c>
      <c r="N225" s="27">
        <v>4.59</v>
      </c>
      <c r="O225" s="78" t="s">
        <v>24</v>
      </c>
      <c r="P225" s="28"/>
      <c r="Q225" s="28" t="s">
        <v>25</v>
      </c>
    </row>
    <row r="226" spans="1:17" s="38" customFormat="1" x14ac:dyDescent="0.25">
      <c r="A226" s="38" t="s">
        <v>8</v>
      </c>
      <c r="B226" s="26">
        <v>2019</v>
      </c>
      <c r="C226" s="38" t="s">
        <v>264</v>
      </c>
      <c r="D226" s="38" t="s">
        <v>1</v>
      </c>
      <c r="E226" s="38" t="s">
        <v>1</v>
      </c>
      <c r="F226" s="91">
        <v>43747</v>
      </c>
      <c r="G226" s="92">
        <v>0.81736111111240461</v>
      </c>
      <c r="H226" s="38">
        <v>14</v>
      </c>
      <c r="I226" s="38">
        <v>261</v>
      </c>
      <c r="J226" s="28">
        <v>53.631666666666703</v>
      </c>
      <c r="K226" s="28">
        <v>7.125</v>
      </c>
      <c r="L226" s="38">
        <v>2.9</v>
      </c>
      <c r="M226" s="38">
        <v>0.2</v>
      </c>
      <c r="N226" s="38">
        <v>0.23199999999999998</v>
      </c>
      <c r="O226" s="38" t="s">
        <v>25</v>
      </c>
      <c r="Q226" s="28" t="s">
        <v>25</v>
      </c>
    </row>
    <row r="227" spans="1:17" s="38" customFormat="1" x14ac:dyDescent="0.25">
      <c r="A227" s="38" t="s">
        <v>8</v>
      </c>
      <c r="B227" s="26">
        <v>2019</v>
      </c>
      <c r="C227" s="38" t="s">
        <v>265</v>
      </c>
      <c r="D227" s="38" t="s">
        <v>1</v>
      </c>
      <c r="E227" s="38" t="s">
        <v>43</v>
      </c>
      <c r="F227" s="91">
        <v>43754</v>
      </c>
      <c r="G227" s="92">
        <v>0.39791666666860692</v>
      </c>
      <c r="H227" s="38">
        <v>6</v>
      </c>
      <c r="I227" s="38">
        <v>180</v>
      </c>
      <c r="J227" s="28">
        <v>55.2783333333333</v>
      </c>
      <c r="K227" s="28">
        <v>6.2733333333333299</v>
      </c>
      <c r="L227" s="38">
        <v>18.399999999999999</v>
      </c>
      <c r="M227" s="38">
        <v>0.4</v>
      </c>
      <c r="N227" s="38">
        <v>0.73599999999999999</v>
      </c>
      <c r="O227" s="38" t="s">
        <v>25</v>
      </c>
      <c r="Q227" s="28" t="s">
        <v>25</v>
      </c>
    </row>
    <row r="228" spans="1:17" s="38" customFormat="1" x14ac:dyDescent="0.25">
      <c r="A228" s="38" t="s">
        <v>8</v>
      </c>
      <c r="B228" s="26">
        <v>2019</v>
      </c>
      <c r="C228" s="38" t="s">
        <v>266</v>
      </c>
      <c r="D228" s="26" t="s">
        <v>1</v>
      </c>
      <c r="E228" s="26" t="s">
        <v>43</v>
      </c>
      <c r="F228" s="75">
        <v>43754</v>
      </c>
      <c r="G228" s="93">
        <v>0.40277777778101154</v>
      </c>
      <c r="H228" s="38">
        <v>6</v>
      </c>
      <c r="I228" s="46">
        <v>180</v>
      </c>
      <c r="J228" s="28">
        <v>54.96</v>
      </c>
      <c r="K228" s="28">
        <v>6.3233333333333297</v>
      </c>
      <c r="L228" s="46">
        <v>17.7</v>
      </c>
      <c r="M228" s="46">
        <v>0.3</v>
      </c>
      <c r="N228" s="38">
        <v>0.53099999999999992</v>
      </c>
      <c r="O228" s="46" t="s">
        <v>25</v>
      </c>
      <c r="Q228" s="28" t="s">
        <v>25</v>
      </c>
    </row>
    <row r="229" spans="1:17" s="38" customFormat="1" x14ac:dyDescent="0.25">
      <c r="A229" s="38" t="s">
        <v>8</v>
      </c>
      <c r="B229" s="26">
        <v>2019</v>
      </c>
      <c r="C229" s="38" t="s">
        <v>267</v>
      </c>
      <c r="D229" s="26" t="s">
        <v>1</v>
      </c>
      <c r="E229" s="26" t="s">
        <v>43</v>
      </c>
      <c r="F229" s="75">
        <v>43754</v>
      </c>
      <c r="G229" s="93">
        <v>0.40972222221898846</v>
      </c>
      <c r="H229" s="38">
        <v>5</v>
      </c>
      <c r="I229" s="46">
        <v>182</v>
      </c>
      <c r="J229" s="28">
        <v>54.7083333333333</v>
      </c>
      <c r="K229" s="28">
        <v>6.82</v>
      </c>
      <c r="L229" s="46">
        <v>9</v>
      </c>
      <c r="M229" s="46">
        <v>0.2</v>
      </c>
      <c r="N229" s="38">
        <v>0.09</v>
      </c>
      <c r="O229" s="46" t="s">
        <v>25</v>
      </c>
      <c r="Q229" s="28" t="s">
        <v>25</v>
      </c>
    </row>
    <row r="230" spans="1:17" s="38" customFormat="1" x14ac:dyDescent="0.25">
      <c r="A230" s="38" t="s">
        <v>8</v>
      </c>
      <c r="B230" s="26">
        <v>2019</v>
      </c>
      <c r="C230" s="38" t="s">
        <v>268</v>
      </c>
      <c r="D230" s="26" t="s">
        <v>1</v>
      </c>
      <c r="E230" s="26" t="s">
        <v>43</v>
      </c>
      <c r="F230" s="75">
        <v>43784</v>
      </c>
      <c r="G230" s="93">
        <v>0.25902777777810115</v>
      </c>
      <c r="H230" s="38">
        <v>16</v>
      </c>
      <c r="I230" s="46">
        <v>140</v>
      </c>
      <c r="J230" s="28">
        <v>53.865000000000002</v>
      </c>
      <c r="K230" s="28">
        <v>8.7616666666666703</v>
      </c>
      <c r="L230" s="46">
        <v>3.8</v>
      </c>
      <c r="M230" s="46">
        <v>0.1</v>
      </c>
      <c r="N230" s="38">
        <v>0.26600000000000001</v>
      </c>
      <c r="O230" s="46" t="s">
        <v>25</v>
      </c>
      <c r="Q230" s="28" t="s">
        <v>25</v>
      </c>
    </row>
    <row r="231" spans="1:17" s="38" customFormat="1" x14ac:dyDescent="0.25">
      <c r="A231" s="38" t="s">
        <v>8</v>
      </c>
      <c r="B231" s="26">
        <v>2019</v>
      </c>
      <c r="C231" s="38" t="s">
        <v>269</v>
      </c>
      <c r="D231" s="26" t="s">
        <v>1</v>
      </c>
      <c r="E231" s="26" t="s">
        <v>1</v>
      </c>
      <c r="F231" s="75">
        <v>43819</v>
      </c>
      <c r="G231" s="93">
        <v>0.87430555555329192</v>
      </c>
      <c r="H231" s="38">
        <v>15</v>
      </c>
      <c r="I231" s="46">
        <v>224</v>
      </c>
      <c r="J231" s="28">
        <v>54.01</v>
      </c>
      <c r="K231" s="28">
        <v>7.52</v>
      </c>
      <c r="L231" s="46">
        <v>1.8</v>
      </c>
      <c r="M231" s="46">
        <v>0.1</v>
      </c>
      <c r="N231" s="38">
        <v>0.15300000000000002</v>
      </c>
      <c r="O231" s="46" t="s">
        <v>25</v>
      </c>
      <c r="Q231" s="28" t="s">
        <v>25</v>
      </c>
    </row>
    <row r="232" spans="1:17" s="38" customFormat="1" x14ac:dyDescent="0.25">
      <c r="A232" s="38" t="s">
        <v>8</v>
      </c>
      <c r="B232" s="26">
        <v>2019</v>
      </c>
      <c r="C232" s="38" t="s">
        <v>270</v>
      </c>
      <c r="D232" s="26" t="s">
        <v>1</v>
      </c>
      <c r="E232" s="26" t="s">
        <v>1</v>
      </c>
      <c r="F232" s="94">
        <v>43821</v>
      </c>
      <c r="G232" s="95">
        <v>0.84999999999854481</v>
      </c>
      <c r="H232" s="38">
        <v>6</v>
      </c>
      <c r="I232" s="96">
        <v>225</v>
      </c>
      <c r="J232" s="28">
        <v>54.151666666666699</v>
      </c>
      <c r="K232" s="28">
        <v>6.31666666666667</v>
      </c>
      <c r="L232" s="96">
        <v>10</v>
      </c>
      <c r="M232" s="96">
        <v>0.1</v>
      </c>
      <c r="N232" s="38">
        <v>0.3</v>
      </c>
      <c r="O232" s="96" t="s">
        <v>25</v>
      </c>
      <c r="Q232" s="28" t="s">
        <v>25</v>
      </c>
    </row>
    <row r="233" spans="1:17" x14ac:dyDescent="0.25">
      <c r="A233" s="26" t="s">
        <v>16</v>
      </c>
      <c r="B233" s="38">
        <v>2019</v>
      </c>
      <c r="C233" s="26" t="s">
        <v>316</v>
      </c>
      <c r="D233" s="26" t="s">
        <v>1</v>
      </c>
      <c r="E233" s="26" t="s">
        <v>43</v>
      </c>
      <c r="F233" s="61">
        <v>43555</v>
      </c>
      <c r="G233" s="88">
        <v>0.42499999999999999</v>
      </c>
      <c r="H233" s="26">
        <v>15</v>
      </c>
      <c r="I233" s="26">
        <v>110</v>
      </c>
      <c r="J233" s="28">
        <v>43.613300000000002</v>
      </c>
      <c r="K233" s="28">
        <v>-3.4066999999999998</v>
      </c>
      <c r="L233" s="27">
        <v>7.6879999999999997</v>
      </c>
      <c r="M233" s="27">
        <v>6.1070000000000002</v>
      </c>
      <c r="N233" s="27">
        <v>21.507000000000001</v>
      </c>
      <c r="O233" s="27" t="s">
        <v>24</v>
      </c>
      <c r="P233" s="28"/>
      <c r="Q233" s="28" t="s">
        <v>48</v>
      </c>
    </row>
    <row r="234" spans="1:17" x14ac:dyDescent="0.25">
      <c r="A234" s="26" t="s">
        <v>16</v>
      </c>
      <c r="B234" s="38">
        <v>2019</v>
      </c>
      <c r="C234" s="26" t="s">
        <v>273</v>
      </c>
      <c r="D234" s="26" t="s">
        <v>1</v>
      </c>
      <c r="E234" s="26" t="s">
        <v>43</v>
      </c>
      <c r="F234" s="61">
        <v>43571</v>
      </c>
      <c r="G234" s="88">
        <v>0.27638888888888885</v>
      </c>
      <c r="H234" s="26">
        <v>15</v>
      </c>
      <c r="I234" s="26">
        <v>40</v>
      </c>
      <c r="J234" s="28">
        <v>43.73</v>
      </c>
      <c r="K234" s="28">
        <v>-5.77</v>
      </c>
      <c r="L234" s="27">
        <v>3.6520000000000001</v>
      </c>
      <c r="M234" s="27">
        <v>0.78300000000000003</v>
      </c>
      <c r="N234" s="27">
        <v>0.48599999999999999</v>
      </c>
      <c r="O234" s="27" t="s">
        <v>46</v>
      </c>
      <c r="P234" s="28">
        <v>0.01</v>
      </c>
      <c r="Q234" s="28" t="s">
        <v>25</v>
      </c>
    </row>
    <row r="235" spans="1:17" x14ac:dyDescent="0.25">
      <c r="A235" s="26" t="s">
        <v>16</v>
      </c>
      <c r="B235" s="38">
        <v>2019</v>
      </c>
      <c r="C235" s="26" t="s">
        <v>317</v>
      </c>
      <c r="D235" s="26" t="s">
        <v>1</v>
      </c>
      <c r="E235" s="26" t="s">
        <v>43</v>
      </c>
      <c r="F235" s="61">
        <v>43588</v>
      </c>
      <c r="G235" s="88">
        <v>0.77916666666666667</v>
      </c>
      <c r="H235" s="26">
        <v>18</v>
      </c>
      <c r="I235" s="26">
        <v>325</v>
      </c>
      <c r="J235" s="28">
        <v>44.451700000000002</v>
      </c>
      <c r="K235" s="28">
        <v>-9.6300000000000008</v>
      </c>
      <c r="L235" s="27">
        <v>2.9769999999999999</v>
      </c>
      <c r="M235" s="27">
        <v>0.88500000000000001</v>
      </c>
      <c r="N235" s="27">
        <v>1.0029999999999999</v>
      </c>
      <c r="O235" s="27" t="s">
        <v>46</v>
      </c>
      <c r="P235" s="28">
        <v>0.01</v>
      </c>
      <c r="Q235" s="28" t="s">
        <v>25</v>
      </c>
    </row>
    <row r="236" spans="1:17" x14ac:dyDescent="0.25">
      <c r="A236" s="26" t="s">
        <v>16</v>
      </c>
      <c r="B236" s="38">
        <v>2019</v>
      </c>
      <c r="C236" s="26" t="s">
        <v>318</v>
      </c>
      <c r="D236" s="26" t="s">
        <v>1</v>
      </c>
      <c r="E236" s="26" t="s">
        <v>43</v>
      </c>
      <c r="F236" s="61">
        <v>43597</v>
      </c>
      <c r="G236" s="88">
        <v>0.43402777777777773</v>
      </c>
      <c r="H236" s="26">
        <v>10</v>
      </c>
      <c r="I236" s="26">
        <v>81</v>
      </c>
      <c r="J236" s="28">
        <v>43.923299999999998</v>
      </c>
      <c r="K236" s="28">
        <v>-3.7166999999999999</v>
      </c>
      <c r="L236" s="27">
        <v>3.9</v>
      </c>
      <c r="M236" s="27">
        <v>1.9</v>
      </c>
      <c r="N236" s="27">
        <v>2.8</v>
      </c>
      <c r="O236" s="27" t="s">
        <v>46</v>
      </c>
      <c r="P236" s="28">
        <v>0.01</v>
      </c>
      <c r="Q236" s="28" t="s">
        <v>25</v>
      </c>
    </row>
    <row r="237" spans="1:17" x14ac:dyDescent="0.25">
      <c r="A237" s="26" t="s">
        <v>16</v>
      </c>
      <c r="B237" s="38">
        <v>2019</v>
      </c>
      <c r="C237" s="26" t="s">
        <v>319</v>
      </c>
      <c r="D237" s="26" t="s">
        <v>1</v>
      </c>
      <c r="E237" s="26" t="s">
        <v>43</v>
      </c>
      <c r="F237" s="61">
        <v>43614</v>
      </c>
      <c r="G237" s="88">
        <v>0.23055555555555554</v>
      </c>
      <c r="H237" s="26">
        <v>5</v>
      </c>
      <c r="I237" s="26">
        <v>310</v>
      </c>
      <c r="J237" s="28">
        <v>43.848300000000002</v>
      </c>
      <c r="K237" s="28">
        <v>-5.8849999999999998</v>
      </c>
      <c r="L237" s="27">
        <v>9.9</v>
      </c>
      <c r="M237" s="27">
        <v>3.4</v>
      </c>
      <c r="N237" s="27">
        <v>15.19</v>
      </c>
      <c r="O237" s="27" t="s">
        <v>24</v>
      </c>
      <c r="P237" s="28"/>
      <c r="Q237" s="28" t="s">
        <v>24</v>
      </c>
    </row>
    <row r="238" spans="1:17" x14ac:dyDescent="0.25">
      <c r="A238" s="26" t="s">
        <v>16</v>
      </c>
      <c r="B238" s="38">
        <v>2019</v>
      </c>
      <c r="C238" s="26" t="s">
        <v>320</v>
      </c>
      <c r="D238" s="26" t="s">
        <v>1</v>
      </c>
      <c r="E238" s="26" t="s">
        <v>43</v>
      </c>
      <c r="F238" s="61">
        <v>43617</v>
      </c>
      <c r="G238" s="88">
        <v>0.82847222222222217</v>
      </c>
      <c r="H238" s="26">
        <v>15</v>
      </c>
      <c r="I238" s="26">
        <v>245</v>
      </c>
      <c r="J238" s="28">
        <v>43.188299999999998</v>
      </c>
      <c r="K238" s="28">
        <v>-10.1967</v>
      </c>
      <c r="L238" s="27">
        <v>5.5510000000000002</v>
      </c>
      <c r="M238" s="27">
        <v>5.5149999999999997</v>
      </c>
      <c r="N238" s="27">
        <v>12.459</v>
      </c>
      <c r="O238" s="27" t="s">
        <v>46</v>
      </c>
      <c r="P238" s="28">
        <v>0.05</v>
      </c>
      <c r="Q238" s="28" t="s">
        <v>25</v>
      </c>
    </row>
    <row r="239" spans="1:17" x14ac:dyDescent="0.25">
      <c r="A239" s="26" t="s">
        <v>16</v>
      </c>
      <c r="B239" s="38">
        <v>2019</v>
      </c>
      <c r="C239" s="26" t="s">
        <v>321</v>
      </c>
      <c r="D239" s="26" t="s">
        <v>1</v>
      </c>
      <c r="E239" s="26" t="s">
        <v>1</v>
      </c>
      <c r="F239" s="61">
        <v>43617</v>
      </c>
      <c r="G239" s="88">
        <v>0.84375</v>
      </c>
      <c r="H239" s="26">
        <v>2</v>
      </c>
      <c r="I239" s="26">
        <v>115</v>
      </c>
      <c r="J239" s="28">
        <v>42.558300000000003</v>
      </c>
      <c r="K239" s="28">
        <v>-10.119999999999999</v>
      </c>
      <c r="L239" s="27">
        <v>2.2040000000000002</v>
      </c>
      <c r="M239" s="27">
        <v>2.1909999999999998</v>
      </c>
      <c r="N239" s="27">
        <v>2.4710000000000001</v>
      </c>
      <c r="O239" s="27" t="s">
        <v>25</v>
      </c>
      <c r="P239" s="28"/>
      <c r="Q239" s="28" t="s">
        <v>25</v>
      </c>
    </row>
    <row r="240" spans="1:17" x14ac:dyDescent="0.25">
      <c r="A240" s="26" t="s">
        <v>16</v>
      </c>
      <c r="B240" s="38">
        <v>2019</v>
      </c>
      <c r="C240" s="26" t="s">
        <v>274</v>
      </c>
      <c r="D240" s="26" t="s">
        <v>1</v>
      </c>
      <c r="E240" s="26" t="s">
        <v>43</v>
      </c>
      <c r="F240" s="61">
        <v>43619</v>
      </c>
      <c r="G240" s="88">
        <v>0.7895833333333333</v>
      </c>
      <c r="H240" s="26">
        <v>10</v>
      </c>
      <c r="I240" s="26">
        <v>220</v>
      </c>
      <c r="J240" s="28">
        <v>45.031700000000001</v>
      </c>
      <c r="K240" s="28">
        <v>-8.9472000000000005</v>
      </c>
      <c r="L240" s="27">
        <v>8.3040000000000003</v>
      </c>
      <c r="M240" s="27">
        <v>0.93300000000000005</v>
      </c>
      <c r="N240" s="27">
        <v>1.8440000000000001</v>
      </c>
      <c r="O240" s="27" t="s">
        <v>46</v>
      </c>
      <c r="P240" s="28">
        <v>0.3</v>
      </c>
      <c r="Q240" s="28" t="s">
        <v>25</v>
      </c>
    </row>
    <row r="241" spans="1:17" x14ac:dyDescent="0.25">
      <c r="A241" s="26" t="s">
        <v>16</v>
      </c>
      <c r="B241" s="38">
        <v>2019</v>
      </c>
      <c r="C241" s="26" t="s">
        <v>275</v>
      </c>
      <c r="D241" s="26" t="s">
        <v>1</v>
      </c>
      <c r="E241" s="26" t="s">
        <v>43</v>
      </c>
      <c r="F241" s="61">
        <v>43624</v>
      </c>
      <c r="G241" s="88">
        <v>0.44861111111111113</v>
      </c>
      <c r="H241" s="26">
        <v>10</v>
      </c>
      <c r="I241" s="26">
        <v>120</v>
      </c>
      <c r="J241" s="28">
        <v>43.625</v>
      </c>
      <c r="K241" s="28">
        <v>-3.1267</v>
      </c>
      <c r="L241" s="27">
        <v>5.92</v>
      </c>
      <c r="M241" s="27">
        <v>2.0990000000000002</v>
      </c>
      <c r="N241" s="27">
        <v>6.3819999999999997</v>
      </c>
      <c r="O241" s="27" t="s">
        <v>24</v>
      </c>
      <c r="P241" s="28"/>
      <c r="Q241" s="28" t="s">
        <v>25</v>
      </c>
    </row>
    <row r="242" spans="1:17" x14ac:dyDescent="0.25">
      <c r="A242" s="26" t="s">
        <v>16</v>
      </c>
      <c r="B242" s="38">
        <v>2019</v>
      </c>
      <c r="C242" s="26" t="s">
        <v>276</v>
      </c>
      <c r="D242" s="26" t="s">
        <v>1</v>
      </c>
      <c r="E242" s="26" t="s">
        <v>43</v>
      </c>
      <c r="F242" s="61">
        <v>43630</v>
      </c>
      <c r="G242" s="88">
        <v>0.4548611111111111</v>
      </c>
      <c r="H242" s="26">
        <v>6</v>
      </c>
      <c r="I242" s="26">
        <v>300</v>
      </c>
      <c r="J242" s="28">
        <v>44.936700000000002</v>
      </c>
      <c r="K242" s="28">
        <v>-8.7583000000000002</v>
      </c>
      <c r="L242" s="27">
        <v>4.8970000000000002</v>
      </c>
      <c r="M242" s="27">
        <v>2.5409999999999999</v>
      </c>
      <c r="N242" s="27">
        <v>2.359</v>
      </c>
      <c r="O242" s="27" t="s">
        <v>46</v>
      </c>
      <c r="P242" s="28">
        <v>0.57299999999999995</v>
      </c>
      <c r="Q242" s="28" t="s">
        <v>25</v>
      </c>
    </row>
    <row r="243" spans="1:17" x14ac:dyDescent="0.25">
      <c r="A243" s="26" t="s">
        <v>16</v>
      </c>
      <c r="B243" s="38">
        <v>2019</v>
      </c>
      <c r="C243" s="26" t="s">
        <v>277</v>
      </c>
      <c r="D243" s="26" t="s">
        <v>1</v>
      </c>
      <c r="E243" s="26" t="s">
        <v>43</v>
      </c>
      <c r="F243" s="61">
        <v>43650</v>
      </c>
      <c r="G243" s="88">
        <v>0.26041666666666669</v>
      </c>
      <c r="H243" s="26">
        <v>20</v>
      </c>
      <c r="I243" s="26">
        <v>45</v>
      </c>
      <c r="J243" s="28">
        <v>44.026699999999998</v>
      </c>
      <c r="K243" s="28">
        <v>-7.0049999999999999</v>
      </c>
      <c r="L243" s="27">
        <v>13.948</v>
      </c>
      <c r="M243" s="27">
        <v>3.468</v>
      </c>
      <c r="N243" s="27">
        <v>12.006</v>
      </c>
      <c r="O243" s="27" t="s">
        <v>24</v>
      </c>
      <c r="P243" s="28"/>
      <c r="Q243" s="28" t="s">
        <v>25</v>
      </c>
    </row>
    <row r="244" spans="1:17" x14ac:dyDescent="0.25">
      <c r="A244" s="26" t="s">
        <v>16</v>
      </c>
      <c r="B244" s="38">
        <v>2019</v>
      </c>
      <c r="C244" s="26" t="s">
        <v>278</v>
      </c>
      <c r="D244" s="26" t="s">
        <v>1</v>
      </c>
      <c r="E244" s="26" t="s">
        <v>43</v>
      </c>
      <c r="F244" s="61">
        <v>43653</v>
      </c>
      <c r="G244" s="88">
        <v>0.42708333333333331</v>
      </c>
      <c r="H244" s="26">
        <v>20</v>
      </c>
      <c r="I244" s="26">
        <v>35</v>
      </c>
      <c r="J244" s="28">
        <v>43.15</v>
      </c>
      <c r="K244" s="28">
        <v>-9.9916999999999998</v>
      </c>
      <c r="L244" s="27">
        <v>16.968</v>
      </c>
      <c r="M244" s="27">
        <v>2.056</v>
      </c>
      <c r="N244" s="27">
        <v>4.694</v>
      </c>
      <c r="O244" s="27" t="s">
        <v>46</v>
      </c>
      <c r="P244" s="28">
        <v>0.4</v>
      </c>
      <c r="Q244" s="28" t="s">
        <v>25</v>
      </c>
    </row>
    <row r="245" spans="1:17" x14ac:dyDescent="0.25">
      <c r="A245" s="26" t="s">
        <v>16</v>
      </c>
      <c r="B245" s="38">
        <v>2019</v>
      </c>
      <c r="C245" s="26" t="s">
        <v>279</v>
      </c>
      <c r="D245" s="26" t="s">
        <v>1</v>
      </c>
      <c r="E245" s="26" t="s">
        <v>43</v>
      </c>
      <c r="F245" s="61">
        <v>43656</v>
      </c>
      <c r="G245" s="88">
        <v>0.47916666666666669</v>
      </c>
      <c r="H245" s="26">
        <v>25</v>
      </c>
      <c r="I245" s="26">
        <v>35</v>
      </c>
      <c r="J245" s="28">
        <v>43.541699999999999</v>
      </c>
      <c r="K245" s="28">
        <v>-9.3766999999999996</v>
      </c>
      <c r="L245" s="27">
        <v>1.6819999999999999</v>
      </c>
      <c r="M245" s="27">
        <v>1.1279999999999999</v>
      </c>
      <c r="N245" s="27">
        <v>1.222</v>
      </c>
      <c r="O245" s="27" t="s">
        <v>46</v>
      </c>
      <c r="P245" s="28">
        <v>0.1</v>
      </c>
      <c r="Q245" s="28" t="s">
        <v>25</v>
      </c>
    </row>
    <row r="246" spans="1:17" x14ac:dyDescent="0.25">
      <c r="A246" s="26" t="s">
        <v>16</v>
      </c>
      <c r="B246" s="38">
        <v>2019</v>
      </c>
      <c r="C246" s="26" t="s">
        <v>280</v>
      </c>
      <c r="D246" s="26" t="s">
        <v>1</v>
      </c>
      <c r="E246" s="26" t="s">
        <v>43</v>
      </c>
      <c r="F246" s="61">
        <v>43670</v>
      </c>
      <c r="G246" s="88">
        <v>0.25</v>
      </c>
      <c r="H246" s="26">
        <v>15</v>
      </c>
      <c r="I246" s="26">
        <v>215</v>
      </c>
      <c r="J246" s="28">
        <v>43.85</v>
      </c>
      <c r="K246" s="28">
        <v>-8.3049999999999997</v>
      </c>
      <c r="L246" s="27">
        <v>2.5859999999999999</v>
      </c>
      <c r="M246" s="27">
        <v>1.6080000000000001</v>
      </c>
      <c r="N246" s="27">
        <v>2.4580000000000002</v>
      </c>
      <c r="O246" s="27" t="s">
        <v>46</v>
      </c>
      <c r="P246" s="28">
        <v>0.1</v>
      </c>
      <c r="Q246" s="28" t="s">
        <v>25</v>
      </c>
    </row>
    <row r="247" spans="1:17" x14ac:dyDescent="0.25">
      <c r="A247" s="26" t="s">
        <v>16</v>
      </c>
      <c r="B247" s="38">
        <v>2019</v>
      </c>
      <c r="C247" s="26" t="s">
        <v>281</v>
      </c>
      <c r="D247" s="26" t="s">
        <v>1</v>
      </c>
      <c r="E247" s="26" t="s">
        <v>43</v>
      </c>
      <c r="F247" s="61">
        <v>43670</v>
      </c>
      <c r="G247" s="88">
        <v>0.33680555555555558</v>
      </c>
      <c r="H247" s="26">
        <v>5</v>
      </c>
      <c r="I247" s="26">
        <v>190</v>
      </c>
      <c r="J247" s="28">
        <v>44.441699999999997</v>
      </c>
      <c r="K247" s="28">
        <v>-5.8766999999999996</v>
      </c>
      <c r="L247" s="27">
        <v>26.81</v>
      </c>
      <c r="M247" s="27">
        <v>5.867</v>
      </c>
      <c r="N247" s="27">
        <v>27.646000000000001</v>
      </c>
      <c r="O247" s="27" t="s">
        <v>24</v>
      </c>
      <c r="P247" s="28"/>
      <c r="Q247" s="28" t="s">
        <v>25</v>
      </c>
    </row>
    <row r="248" spans="1:17" x14ac:dyDescent="0.25">
      <c r="A248" s="26" t="s">
        <v>16</v>
      </c>
      <c r="B248" s="38">
        <v>2019</v>
      </c>
      <c r="C248" s="26" t="s">
        <v>282</v>
      </c>
      <c r="D248" s="26" t="s">
        <v>1</v>
      </c>
      <c r="E248" s="26" t="s">
        <v>43</v>
      </c>
      <c r="F248" s="61">
        <v>43670</v>
      </c>
      <c r="G248" s="88">
        <v>0.44930555555555557</v>
      </c>
      <c r="H248" s="26">
        <v>12</v>
      </c>
      <c r="I248" s="26">
        <v>230</v>
      </c>
      <c r="J248" s="28">
        <v>43.993299999999998</v>
      </c>
      <c r="K248" s="28">
        <v>-9.3167000000000009</v>
      </c>
      <c r="L248" s="27">
        <v>2.9239999999999999</v>
      </c>
      <c r="M248" s="27">
        <v>2.339</v>
      </c>
      <c r="N248" s="27">
        <v>3.7959999999999998</v>
      </c>
      <c r="O248" s="27" t="s">
        <v>46</v>
      </c>
      <c r="P248" s="28">
        <v>0.3</v>
      </c>
      <c r="Q248" s="28" t="s">
        <v>25</v>
      </c>
    </row>
    <row r="249" spans="1:17" x14ac:dyDescent="0.25">
      <c r="A249" s="26" t="s">
        <v>16</v>
      </c>
      <c r="B249" s="38">
        <v>2019</v>
      </c>
      <c r="C249" s="26" t="s">
        <v>283</v>
      </c>
      <c r="D249" s="26" t="s">
        <v>1</v>
      </c>
      <c r="E249" s="26" t="s">
        <v>43</v>
      </c>
      <c r="F249" s="61">
        <v>43670</v>
      </c>
      <c r="G249" s="88">
        <v>0.4777777777777778</v>
      </c>
      <c r="H249" s="26">
        <v>15</v>
      </c>
      <c r="I249" s="26">
        <v>215</v>
      </c>
      <c r="J249" s="28">
        <v>43.386699999999998</v>
      </c>
      <c r="K249" s="28">
        <v>-9.9849999999999994</v>
      </c>
      <c r="L249" s="27">
        <v>3.3879999999999999</v>
      </c>
      <c r="M249" s="27">
        <v>1.984</v>
      </c>
      <c r="N249" s="27">
        <v>2.9279999999999999</v>
      </c>
      <c r="O249" s="27" t="s">
        <v>24</v>
      </c>
      <c r="P249" s="28"/>
      <c r="Q249" s="28" t="s">
        <v>25</v>
      </c>
    </row>
    <row r="250" spans="1:17" x14ac:dyDescent="0.25">
      <c r="A250" s="26" t="s">
        <v>16</v>
      </c>
      <c r="B250" s="38">
        <v>2019</v>
      </c>
      <c r="C250" s="26" t="s">
        <v>284</v>
      </c>
      <c r="D250" s="26" t="s">
        <v>1</v>
      </c>
      <c r="E250" s="26" t="s">
        <v>43</v>
      </c>
      <c r="F250" s="61">
        <v>43679</v>
      </c>
      <c r="G250" s="88">
        <v>0.32847222222222222</v>
      </c>
      <c r="H250" s="26">
        <v>5</v>
      </c>
      <c r="I250" s="26">
        <v>30</v>
      </c>
      <c r="J250" s="28">
        <v>43.764299999999999</v>
      </c>
      <c r="K250" s="28">
        <v>-6.4550000000000001</v>
      </c>
      <c r="L250" s="27">
        <v>1.3069999999999999</v>
      </c>
      <c r="M250" s="27">
        <v>0.48199999999999998</v>
      </c>
      <c r="N250" s="27">
        <v>0.20899999999999999</v>
      </c>
      <c r="O250" s="27" t="s">
        <v>24</v>
      </c>
      <c r="P250" s="28"/>
      <c r="Q250" s="28" t="s">
        <v>25</v>
      </c>
    </row>
    <row r="251" spans="1:17" x14ac:dyDescent="0.25">
      <c r="A251" s="26" t="s">
        <v>16</v>
      </c>
      <c r="B251" s="38">
        <v>2019</v>
      </c>
      <c r="C251" s="26" t="s">
        <v>285</v>
      </c>
      <c r="D251" s="26" t="s">
        <v>1</v>
      </c>
      <c r="E251" s="26" t="s">
        <v>43</v>
      </c>
      <c r="F251" s="61">
        <v>43689</v>
      </c>
      <c r="G251" s="88">
        <v>0.8208333333333333</v>
      </c>
      <c r="H251" s="26">
        <v>10</v>
      </c>
      <c r="I251" s="26">
        <v>60</v>
      </c>
      <c r="J251" s="28">
        <v>43.416699999999999</v>
      </c>
      <c r="K251" s="28">
        <v>-10.1</v>
      </c>
      <c r="L251" s="27">
        <v>91.516000000000005</v>
      </c>
      <c r="M251" s="27">
        <v>7.9119999999999999</v>
      </c>
      <c r="N251" s="27">
        <v>62.164000000000001</v>
      </c>
      <c r="O251" s="27" t="s">
        <v>24</v>
      </c>
      <c r="P251" s="28"/>
      <c r="Q251" s="28" t="s">
        <v>25</v>
      </c>
    </row>
    <row r="252" spans="1:17" x14ac:dyDescent="0.25">
      <c r="A252" s="26" t="s">
        <v>16</v>
      </c>
      <c r="B252" s="38">
        <v>2019</v>
      </c>
      <c r="C252" s="26" t="s">
        <v>286</v>
      </c>
      <c r="D252" s="26" t="s">
        <v>1</v>
      </c>
      <c r="E252" s="26" t="s">
        <v>43</v>
      </c>
      <c r="F252" s="61">
        <v>43704</v>
      </c>
      <c r="G252" s="88">
        <v>0.2986111111111111</v>
      </c>
      <c r="H252" s="26">
        <v>10</v>
      </c>
      <c r="I252" s="26">
        <v>40</v>
      </c>
      <c r="J252" s="28">
        <v>43.82</v>
      </c>
      <c r="K252" s="28">
        <v>-8.3882999999999992</v>
      </c>
      <c r="L252" s="27">
        <v>29.11</v>
      </c>
      <c r="M252" s="27">
        <v>1.08</v>
      </c>
      <c r="N252" s="27">
        <v>5.48</v>
      </c>
      <c r="O252" s="27" t="s">
        <v>24</v>
      </c>
      <c r="P252" s="28"/>
      <c r="Q252" s="28" t="s">
        <v>25</v>
      </c>
    </row>
    <row r="253" spans="1:17" x14ac:dyDescent="0.25">
      <c r="A253" s="26" t="s">
        <v>16</v>
      </c>
      <c r="B253" s="38">
        <v>2019</v>
      </c>
      <c r="C253" s="26" t="s">
        <v>287</v>
      </c>
      <c r="D253" s="26" t="s">
        <v>1</v>
      </c>
      <c r="E253" s="26" t="s">
        <v>43</v>
      </c>
      <c r="F253" s="61">
        <v>43719</v>
      </c>
      <c r="G253" s="88">
        <v>0.76944444444444438</v>
      </c>
      <c r="H253" s="26">
        <v>20</v>
      </c>
      <c r="I253" s="26">
        <v>50</v>
      </c>
      <c r="J253" s="28">
        <v>43.465000000000003</v>
      </c>
      <c r="K253" s="28">
        <v>-10.0367</v>
      </c>
      <c r="L253" s="27">
        <v>17.869</v>
      </c>
      <c r="M253" s="27">
        <v>6.8129999999999997</v>
      </c>
      <c r="N253" s="27">
        <v>5.1260000000000003</v>
      </c>
      <c r="O253" s="27" t="s">
        <v>46</v>
      </c>
      <c r="P253" s="28">
        <v>0.436</v>
      </c>
      <c r="Q253" s="28" t="s">
        <v>25</v>
      </c>
    </row>
    <row r="254" spans="1:17" x14ac:dyDescent="0.25">
      <c r="A254" s="26" t="s">
        <v>16</v>
      </c>
      <c r="B254" s="38">
        <v>2019</v>
      </c>
      <c r="C254" s="26" t="s">
        <v>288</v>
      </c>
      <c r="D254" s="26" t="s">
        <v>1</v>
      </c>
      <c r="E254" s="26" t="s">
        <v>43</v>
      </c>
      <c r="F254" s="61">
        <v>43827</v>
      </c>
      <c r="G254" s="88">
        <v>0.40277777777777773</v>
      </c>
      <c r="H254" s="26">
        <v>10</v>
      </c>
      <c r="I254" s="26">
        <v>145</v>
      </c>
      <c r="J254" s="28">
        <v>42.805</v>
      </c>
      <c r="K254" s="28">
        <v>-10.101699999999999</v>
      </c>
      <c r="L254" s="27">
        <v>13.164</v>
      </c>
      <c r="M254" s="27">
        <v>5.4530000000000003</v>
      </c>
      <c r="N254" s="27">
        <v>10.589</v>
      </c>
      <c r="O254" s="27" t="s">
        <v>46</v>
      </c>
      <c r="P254" s="28">
        <v>0.5</v>
      </c>
      <c r="Q254" s="28" t="s">
        <v>25</v>
      </c>
    </row>
    <row r="255" spans="1:17" x14ac:dyDescent="0.25">
      <c r="A255" s="26" t="s">
        <v>16</v>
      </c>
      <c r="B255" s="38">
        <v>2019</v>
      </c>
      <c r="C255" s="26" t="s">
        <v>289</v>
      </c>
      <c r="D255" s="26" t="s">
        <v>1</v>
      </c>
      <c r="E255" s="26" t="s">
        <v>43</v>
      </c>
      <c r="F255" s="61">
        <v>43827</v>
      </c>
      <c r="G255" s="88">
        <v>0.45833333333333331</v>
      </c>
      <c r="H255" s="26">
        <v>12</v>
      </c>
      <c r="I255" s="26">
        <v>200</v>
      </c>
      <c r="J255" s="28">
        <v>43.865000000000002</v>
      </c>
      <c r="K255" s="28">
        <v>-10.1267</v>
      </c>
      <c r="L255" s="27">
        <v>17.95</v>
      </c>
      <c r="M255" s="27">
        <v>11.824</v>
      </c>
      <c r="N255" s="27">
        <v>33.700000000000003</v>
      </c>
      <c r="O255" s="27" t="s">
        <v>46</v>
      </c>
      <c r="P255" s="28">
        <v>1.4</v>
      </c>
      <c r="Q255" s="28" t="s">
        <v>25</v>
      </c>
    </row>
    <row r="256" spans="1:17" x14ac:dyDescent="0.25">
      <c r="A256" s="45" t="s">
        <v>7</v>
      </c>
      <c r="B256" s="45">
        <v>2019</v>
      </c>
      <c r="C256" s="45" t="s">
        <v>306</v>
      </c>
      <c r="D256" s="45" t="s">
        <v>1</v>
      </c>
      <c r="E256" s="45" t="s">
        <v>43</v>
      </c>
      <c r="F256" s="97">
        <v>43480</v>
      </c>
      <c r="G256" s="98">
        <v>0.45277777777777778</v>
      </c>
      <c r="H256" s="99">
        <v>2</v>
      </c>
      <c r="I256" s="99">
        <v>270</v>
      </c>
      <c r="J256" s="45">
        <v>47.2333</v>
      </c>
      <c r="K256" s="45">
        <v>-4.6667000000000005</v>
      </c>
      <c r="L256" s="100">
        <v>0.5</v>
      </c>
      <c r="M256" s="100">
        <v>0.2</v>
      </c>
      <c r="N256" s="100">
        <v>0.1</v>
      </c>
      <c r="O256" s="100" t="s">
        <v>46</v>
      </c>
      <c r="P256" s="101">
        <v>2.2800000000000002</v>
      </c>
      <c r="Q256" s="101" t="s">
        <v>25</v>
      </c>
    </row>
    <row r="257" spans="1:17" x14ac:dyDescent="0.25">
      <c r="A257" s="45" t="s">
        <v>7</v>
      </c>
      <c r="B257" s="45">
        <v>2019</v>
      </c>
      <c r="C257" s="45" t="s">
        <v>307</v>
      </c>
      <c r="D257" s="45" t="s">
        <v>1</v>
      </c>
      <c r="E257" s="45" t="s">
        <v>43</v>
      </c>
      <c r="F257" s="97">
        <v>43481</v>
      </c>
      <c r="G257" s="98">
        <v>0.36458333333333331</v>
      </c>
      <c r="H257" s="99">
        <v>2</v>
      </c>
      <c r="I257" s="99">
        <v>270</v>
      </c>
      <c r="J257" s="45">
        <v>44.916699999999999</v>
      </c>
      <c r="K257" s="45">
        <v>-1.6833</v>
      </c>
      <c r="L257" s="100">
        <v>1</v>
      </c>
      <c r="M257" s="100">
        <v>0.1</v>
      </c>
      <c r="N257" s="100">
        <v>0.1</v>
      </c>
      <c r="O257" s="100" t="s">
        <v>46</v>
      </c>
      <c r="P257" s="101">
        <v>0.01</v>
      </c>
      <c r="Q257" s="101" t="s">
        <v>25</v>
      </c>
    </row>
    <row r="258" spans="1:17" x14ac:dyDescent="0.2">
      <c r="A258" s="102" t="s">
        <v>7</v>
      </c>
      <c r="B258" s="102">
        <v>2019</v>
      </c>
      <c r="C258" s="103" t="s">
        <v>308</v>
      </c>
      <c r="D258" s="102" t="s">
        <v>1</v>
      </c>
      <c r="E258" s="102" t="s">
        <v>43</v>
      </c>
      <c r="F258" s="104">
        <v>43559</v>
      </c>
      <c r="G258" s="105"/>
      <c r="H258" s="106"/>
      <c r="I258" s="106"/>
      <c r="J258" s="102">
        <v>46.066699999999997</v>
      </c>
      <c r="K258" s="102">
        <v>-5.7667000000000002</v>
      </c>
      <c r="L258" s="107">
        <v>6.75</v>
      </c>
      <c r="M258" s="107">
        <v>0.2</v>
      </c>
      <c r="N258" s="107">
        <v>1.35</v>
      </c>
      <c r="O258" s="107" t="s">
        <v>46</v>
      </c>
      <c r="P258" s="108">
        <v>9.1</v>
      </c>
      <c r="Q258" s="108" t="s">
        <v>48</v>
      </c>
    </row>
    <row r="259" spans="1:17" x14ac:dyDescent="0.25">
      <c r="A259" s="45" t="s">
        <v>7</v>
      </c>
      <c r="B259" s="45">
        <v>2019</v>
      </c>
      <c r="C259" s="45" t="s">
        <v>309</v>
      </c>
      <c r="D259" s="45" t="s">
        <v>1</v>
      </c>
      <c r="E259" s="45" t="s">
        <v>43</v>
      </c>
      <c r="F259" s="97">
        <v>43609</v>
      </c>
      <c r="G259" s="98">
        <v>0.35416666666666669</v>
      </c>
      <c r="H259" s="99">
        <v>5</v>
      </c>
      <c r="I259" s="99">
        <v>270</v>
      </c>
      <c r="J259" s="45">
        <v>49.948</v>
      </c>
      <c r="K259" s="45">
        <v>1.8000000000000002E-2</v>
      </c>
      <c r="L259" s="100">
        <v>4</v>
      </c>
      <c r="M259" s="100">
        <v>8.0000000000000002E-3</v>
      </c>
      <c r="N259" s="100">
        <v>3.2000000000000001E-2</v>
      </c>
      <c r="O259" s="100" t="s">
        <v>46</v>
      </c>
      <c r="P259" s="101">
        <v>0.26</v>
      </c>
      <c r="Q259" s="101" t="s">
        <v>48</v>
      </c>
    </row>
    <row r="260" spans="1:17" x14ac:dyDescent="0.25">
      <c r="A260" s="45" t="s">
        <v>7</v>
      </c>
      <c r="B260" s="45">
        <v>2019</v>
      </c>
      <c r="C260" s="45" t="s">
        <v>310</v>
      </c>
      <c r="D260" s="45" t="s">
        <v>1</v>
      </c>
      <c r="E260" s="45" t="s">
        <v>43</v>
      </c>
      <c r="F260" s="97">
        <v>43650</v>
      </c>
      <c r="G260" s="98">
        <v>0.39930555555555558</v>
      </c>
      <c r="H260" s="99">
        <v>7</v>
      </c>
      <c r="I260" s="99">
        <v>60</v>
      </c>
      <c r="J260" s="45">
        <v>50.45</v>
      </c>
      <c r="K260" s="45">
        <v>0.68330000000000002</v>
      </c>
      <c r="L260" s="100">
        <v>1.8519999999999999</v>
      </c>
      <c r="M260" s="100">
        <v>1.4999999999999999E-2</v>
      </c>
      <c r="N260" s="100">
        <v>2.8000000000000001E-2</v>
      </c>
      <c r="O260" s="100" t="s">
        <v>24</v>
      </c>
      <c r="P260" s="101"/>
      <c r="Q260" s="101" t="s">
        <v>48</v>
      </c>
    </row>
    <row r="261" spans="1:17" x14ac:dyDescent="0.2">
      <c r="A261" s="47" t="s">
        <v>7</v>
      </c>
      <c r="B261" s="47">
        <v>2019</v>
      </c>
      <c r="C261" s="109" t="s">
        <v>311</v>
      </c>
      <c r="D261" s="47" t="s">
        <v>1</v>
      </c>
      <c r="E261" s="47" t="s">
        <v>43</v>
      </c>
      <c r="F261" s="110">
        <v>43662</v>
      </c>
      <c r="G261" s="111"/>
      <c r="H261" s="112"/>
      <c r="I261" s="112"/>
      <c r="J261" s="47">
        <v>49.166699999999999</v>
      </c>
      <c r="K261" s="47">
        <v>-4.2832999999999997</v>
      </c>
      <c r="L261" s="113">
        <v>30.01</v>
      </c>
      <c r="M261" s="113">
        <v>0.15</v>
      </c>
      <c r="N261" s="113">
        <v>4.5075000000000003</v>
      </c>
      <c r="O261" s="113" t="s">
        <v>46</v>
      </c>
      <c r="P261" s="114">
        <v>1.53</v>
      </c>
      <c r="Q261" s="114" t="s">
        <v>48</v>
      </c>
    </row>
    <row r="262" spans="1:17" x14ac:dyDescent="0.25">
      <c r="A262" s="45" t="s">
        <v>7</v>
      </c>
      <c r="B262" s="45">
        <v>2019</v>
      </c>
      <c r="C262" s="45" t="s">
        <v>312</v>
      </c>
      <c r="D262" s="45" t="s">
        <v>1</v>
      </c>
      <c r="E262" s="45" t="s">
        <v>43</v>
      </c>
      <c r="F262" s="97">
        <v>43746</v>
      </c>
      <c r="G262" s="98">
        <v>0.35416666666666669</v>
      </c>
      <c r="H262" s="99">
        <v>8</v>
      </c>
      <c r="I262" s="99">
        <v>270</v>
      </c>
      <c r="J262" s="45">
        <v>49.883299999999998</v>
      </c>
      <c r="K262" s="45">
        <v>-0.35</v>
      </c>
      <c r="L262" s="100">
        <v>1.8519999999999999</v>
      </c>
      <c r="M262" s="100">
        <v>0.1</v>
      </c>
      <c r="N262" s="100">
        <v>0.185</v>
      </c>
      <c r="O262" s="100" t="s">
        <v>24</v>
      </c>
      <c r="P262" s="101"/>
      <c r="Q262" s="101" t="s">
        <v>48</v>
      </c>
    </row>
    <row r="263" spans="1:17" x14ac:dyDescent="0.25">
      <c r="A263" s="38" t="s">
        <v>6</v>
      </c>
      <c r="B263" s="26">
        <v>2019</v>
      </c>
      <c r="C263" s="26" t="s">
        <v>322</v>
      </c>
      <c r="D263" s="26" t="s">
        <v>1</v>
      </c>
      <c r="E263" s="26" t="s">
        <v>43</v>
      </c>
      <c r="F263" s="61">
        <v>43510</v>
      </c>
      <c r="G263" s="88">
        <v>0.37847222222222227</v>
      </c>
      <c r="H263" s="25">
        <v>12</v>
      </c>
      <c r="I263" s="26">
        <v>270</v>
      </c>
      <c r="J263" s="28">
        <v>55.457299999999996</v>
      </c>
      <c r="K263" s="28">
        <v>6.5594999999999999</v>
      </c>
      <c r="L263" s="27">
        <v>40</v>
      </c>
      <c r="M263" s="27">
        <v>0.1</v>
      </c>
      <c r="N263" s="27">
        <v>4</v>
      </c>
      <c r="O263" s="27" t="s">
        <v>25</v>
      </c>
      <c r="P263" s="28"/>
      <c r="Q263" s="28" t="s">
        <v>25</v>
      </c>
    </row>
    <row r="264" spans="1:17" x14ac:dyDescent="0.25">
      <c r="A264" s="38" t="s">
        <v>6</v>
      </c>
      <c r="B264" s="26">
        <v>2019</v>
      </c>
      <c r="C264" s="38" t="s">
        <v>323</v>
      </c>
      <c r="D264" s="38" t="s">
        <v>1</v>
      </c>
      <c r="E264" s="38" t="s">
        <v>43</v>
      </c>
      <c r="F264" s="61">
        <v>43524</v>
      </c>
      <c r="G264" s="88">
        <v>0.57222222222222219</v>
      </c>
      <c r="H264" s="25">
        <v>3</v>
      </c>
      <c r="I264" s="26"/>
      <c r="J264" s="28">
        <v>58.122</v>
      </c>
      <c r="K264" s="28">
        <v>10.448700000000001</v>
      </c>
      <c r="L264" s="27">
        <v>4.7</v>
      </c>
      <c r="M264" s="27">
        <v>0.9</v>
      </c>
      <c r="N264" s="27">
        <v>4.2300000000000004</v>
      </c>
      <c r="O264" s="27" t="s">
        <v>24</v>
      </c>
      <c r="P264" s="28"/>
      <c r="Q264" s="28" t="s">
        <v>25</v>
      </c>
    </row>
    <row r="265" spans="1:17" x14ac:dyDescent="0.25">
      <c r="A265" s="38" t="s">
        <v>6</v>
      </c>
      <c r="B265" s="26">
        <v>2019</v>
      </c>
      <c r="C265" s="38" t="s">
        <v>324</v>
      </c>
      <c r="D265" s="38" t="s">
        <v>1</v>
      </c>
      <c r="E265" s="38" t="s">
        <v>43</v>
      </c>
      <c r="F265" s="61">
        <v>43539</v>
      </c>
      <c r="G265" s="88">
        <v>0.61458333333333337</v>
      </c>
      <c r="H265" s="25">
        <v>5</v>
      </c>
      <c r="I265" s="26">
        <v>180</v>
      </c>
      <c r="J265" s="28">
        <v>57.639299999999999</v>
      </c>
      <c r="K265" s="28">
        <v>10.0587</v>
      </c>
      <c r="L265" s="38">
        <v>1.5</v>
      </c>
      <c r="M265" s="38">
        <v>1.5</v>
      </c>
      <c r="N265" s="27">
        <v>2.25</v>
      </c>
      <c r="O265" s="27" t="s">
        <v>46</v>
      </c>
      <c r="P265" s="28">
        <v>1.13323659641806</v>
      </c>
      <c r="Q265" s="28" t="s">
        <v>25</v>
      </c>
    </row>
    <row r="266" spans="1:17" x14ac:dyDescent="0.25">
      <c r="A266" s="38" t="s">
        <v>6</v>
      </c>
      <c r="B266" s="26">
        <v>2019</v>
      </c>
      <c r="C266" s="38" t="s">
        <v>325</v>
      </c>
      <c r="D266" s="38" t="s">
        <v>1</v>
      </c>
      <c r="E266" s="38" t="s">
        <v>43</v>
      </c>
      <c r="F266" s="61">
        <v>43539</v>
      </c>
      <c r="G266" s="88">
        <v>0.71250000000000002</v>
      </c>
      <c r="H266" s="25">
        <v>0</v>
      </c>
      <c r="I266" s="26">
        <v>0</v>
      </c>
      <c r="J266" s="28">
        <v>57.642000000000003</v>
      </c>
      <c r="K266" s="28">
        <v>10.115500000000001</v>
      </c>
      <c r="L266" s="27">
        <v>2.2000000000000002</v>
      </c>
      <c r="M266" s="27">
        <v>2.4</v>
      </c>
      <c r="N266" s="27">
        <v>5.28</v>
      </c>
      <c r="O266" s="27" t="s">
        <v>25</v>
      </c>
      <c r="P266" s="28"/>
      <c r="Q266" s="28" t="s">
        <v>25</v>
      </c>
    </row>
    <row r="267" spans="1:17" x14ac:dyDescent="0.25">
      <c r="A267" s="38" t="s">
        <v>6</v>
      </c>
      <c r="B267" s="26">
        <v>2019</v>
      </c>
      <c r="C267" s="38" t="s">
        <v>326</v>
      </c>
      <c r="D267" s="38" t="s">
        <v>1</v>
      </c>
      <c r="E267" s="38" t="s">
        <v>43</v>
      </c>
      <c r="F267" s="61">
        <v>43552</v>
      </c>
      <c r="G267" s="88">
        <v>0.44166666666666665</v>
      </c>
      <c r="H267" s="25">
        <v>5</v>
      </c>
      <c r="I267" s="26">
        <v>250</v>
      </c>
      <c r="J267" s="28">
        <v>55.473700000000001</v>
      </c>
      <c r="K267" s="28">
        <v>5.157</v>
      </c>
      <c r="L267" s="27">
        <v>5.7</v>
      </c>
      <c r="M267" s="27">
        <v>0.5</v>
      </c>
      <c r="N267" s="27">
        <v>2.85</v>
      </c>
      <c r="O267" s="27" t="s">
        <v>46</v>
      </c>
      <c r="P267" s="28">
        <v>0.19900000000000001</v>
      </c>
      <c r="Q267" s="28" t="s">
        <v>49</v>
      </c>
    </row>
    <row r="268" spans="1:17" x14ac:dyDescent="0.25">
      <c r="A268" s="38" t="s">
        <v>6</v>
      </c>
      <c r="B268" s="26">
        <v>2019</v>
      </c>
      <c r="C268" s="38" t="s">
        <v>327</v>
      </c>
      <c r="D268" s="38" t="s">
        <v>1</v>
      </c>
      <c r="E268" s="38" t="s">
        <v>1</v>
      </c>
      <c r="F268" s="61">
        <v>43588</v>
      </c>
      <c r="G268" s="88">
        <v>0</v>
      </c>
      <c r="H268" s="26">
        <v>10</v>
      </c>
      <c r="I268" s="26">
        <v>330</v>
      </c>
      <c r="J268" s="28">
        <v>57.863</v>
      </c>
      <c r="K268" s="28">
        <v>9.8055000000000003</v>
      </c>
      <c r="L268" s="25">
        <v>36.6</v>
      </c>
      <c r="M268" s="25">
        <v>5.9</v>
      </c>
      <c r="N268" s="27">
        <v>215.94000000000003</v>
      </c>
      <c r="O268" s="28" t="s">
        <v>24</v>
      </c>
      <c r="P268" s="28"/>
      <c r="Q268" s="28" t="s">
        <v>223</v>
      </c>
    </row>
    <row r="269" spans="1:17" x14ac:dyDescent="0.25">
      <c r="A269" s="38" t="s">
        <v>6</v>
      </c>
      <c r="B269" s="26">
        <v>2019</v>
      </c>
      <c r="C269" s="38" t="s">
        <v>328</v>
      </c>
      <c r="D269" s="38" t="s">
        <v>1</v>
      </c>
      <c r="E269" s="38" t="s">
        <v>43</v>
      </c>
      <c r="F269" s="61">
        <v>43598</v>
      </c>
      <c r="G269" s="88">
        <v>0.65</v>
      </c>
      <c r="H269" s="25">
        <v>7</v>
      </c>
      <c r="I269" s="25">
        <v>15</v>
      </c>
      <c r="J269" s="28">
        <v>57.434800000000003</v>
      </c>
      <c r="K269" s="28">
        <v>8.8855000000000004</v>
      </c>
      <c r="L269" s="27">
        <v>17</v>
      </c>
      <c r="M269" s="27">
        <v>0.5</v>
      </c>
      <c r="N269" s="27">
        <v>8.5</v>
      </c>
      <c r="O269" s="27" t="s">
        <v>25</v>
      </c>
      <c r="P269" s="28"/>
      <c r="Q269" s="28" t="s">
        <v>223</v>
      </c>
    </row>
    <row r="270" spans="1:17" x14ac:dyDescent="0.25">
      <c r="A270" s="38" t="s">
        <v>6</v>
      </c>
      <c r="B270" s="26">
        <v>2019</v>
      </c>
      <c r="C270" s="38" t="s">
        <v>329</v>
      </c>
      <c r="D270" s="38" t="s">
        <v>1</v>
      </c>
      <c r="E270" s="38" t="s">
        <v>43</v>
      </c>
      <c r="F270" s="61">
        <v>43626</v>
      </c>
      <c r="G270" s="88">
        <v>0.48958333333333331</v>
      </c>
      <c r="H270" s="25">
        <v>15</v>
      </c>
      <c r="I270" s="25">
        <v>40</v>
      </c>
      <c r="J270" s="28">
        <v>56.1205</v>
      </c>
      <c r="K270" s="28">
        <v>3.9443000000000001</v>
      </c>
      <c r="L270" s="27">
        <v>1.8</v>
      </c>
      <c r="M270" s="27">
        <v>0.5</v>
      </c>
      <c r="N270" s="27">
        <v>0.9</v>
      </c>
      <c r="O270" s="27" t="s">
        <v>46</v>
      </c>
      <c r="P270" s="28">
        <v>2.7976882859800899E-2</v>
      </c>
      <c r="Q270" s="28" t="s">
        <v>25</v>
      </c>
    </row>
    <row r="271" spans="1:17" x14ac:dyDescent="0.25">
      <c r="A271" s="38" t="s">
        <v>6</v>
      </c>
      <c r="B271" s="26">
        <v>2019</v>
      </c>
      <c r="C271" s="38" t="s">
        <v>330</v>
      </c>
      <c r="D271" s="38" t="s">
        <v>1</v>
      </c>
      <c r="E271" s="38" t="s">
        <v>43</v>
      </c>
      <c r="F271" s="61">
        <v>43626</v>
      </c>
      <c r="G271" s="88">
        <v>0.49861111111111112</v>
      </c>
      <c r="H271" s="25">
        <v>15</v>
      </c>
      <c r="I271" s="25">
        <v>40</v>
      </c>
      <c r="J271" s="28">
        <v>55.455300000000001</v>
      </c>
      <c r="K271" s="28">
        <v>5.0492999999999997</v>
      </c>
      <c r="L271" s="27">
        <v>8.5</v>
      </c>
      <c r="M271" s="27">
        <v>0.4</v>
      </c>
      <c r="N271" s="27">
        <v>3.4000000000000004</v>
      </c>
      <c r="O271" s="27" t="s">
        <v>46</v>
      </c>
      <c r="P271" s="28">
        <v>0.111353147713385</v>
      </c>
      <c r="Q271" s="28" t="s">
        <v>49</v>
      </c>
    </row>
    <row r="272" spans="1:17" x14ac:dyDescent="0.25">
      <c r="A272" s="38" t="s">
        <v>6</v>
      </c>
      <c r="B272" s="26">
        <v>2019</v>
      </c>
      <c r="C272" s="38" t="s">
        <v>331</v>
      </c>
      <c r="D272" s="38" t="s">
        <v>1</v>
      </c>
      <c r="E272" s="38" t="s">
        <v>43</v>
      </c>
      <c r="F272" s="61">
        <v>43641</v>
      </c>
      <c r="G272" s="88">
        <v>0.34375</v>
      </c>
      <c r="H272" s="25">
        <v>0</v>
      </c>
      <c r="I272" s="25">
        <v>0</v>
      </c>
      <c r="J272" s="28">
        <v>58.215000000000003</v>
      </c>
      <c r="K272" s="28">
        <v>9.8376999999999999</v>
      </c>
      <c r="L272" s="27">
        <v>8.8000000000000007</v>
      </c>
      <c r="M272" s="27">
        <v>0.7</v>
      </c>
      <c r="N272" s="27">
        <v>6.16</v>
      </c>
      <c r="O272" s="27" t="s">
        <v>25</v>
      </c>
      <c r="P272" s="28"/>
      <c r="Q272" s="28" t="s">
        <v>25</v>
      </c>
    </row>
    <row r="273" spans="1:17" x14ac:dyDescent="0.25">
      <c r="A273" s="38" t="s">
        <v>6</v>
      </c>
      <c r="B273" s="26">
        <v>2019</v>
      </c>
      <c r="C273" s="38" t="s">
        <v>332</v>
      </c>
      <c r="D273" s="38" t="s">
        <v>1</v>
      </c>
      <c r="E273" s="38" t="s">
        <v>43</v>
      </c>
      <c r="F273" s="61">
        <v>43641</v>
      </c>
      <c r="G273" s="88">
        <v>0.39930555555555558</v>
      </c>
      <c r="H273" s="25">
        <v>0</v>
      </c>
      <c r="I273" s="25">
        <v>0</v>
      </c>
      <c r="J273" s="28">
        <v>55.915799999999997</v>
      </c>
      <c r="K273" s="28">
        <v>3.9232999999999998</v>
      </c>
      <c r="L273" s="27">
        <v>11</v>
      </c>
      <c r="M273" s="27">
        <v>0.8</v>
      </c>
      <c r="N273" s="27">
        <v>8.8000000000000007</v>
      </c>
      <c r="O273" s="27" t="s">
        <v>25</v>
      </c>
      <c r="P273" s="28"/>
      <c r="Q273" s="28" t="s">
        <v>25</v>
      </c>
    </row>
    <row r="274" spans="1:17" x14ac:dyDescent="0.25">
      <c r="A274" s="38" t="s">
        <v>6</v>
      </c>
      <c r="B274" s="26">
        <v>2019</v>
      </c>
      <c r="C274" s="38" t="s">
        <v>333</v>
      </c>
      <c r="D274" s="38" t="s">
        <v>1</v>
      </c>
      <c r="E274" s="38" t="s">
        <v>43</v>
      </c>
      <c r="F274" s="61">
        <v>43685</v>
      </c>
      <c r="G274" s="88">
        <v>0.40833333333333338</v>
      </c>
      <c r="H274" s="25">
        <v>10</v>
      </c>
      <c r="I274" s="25">
        <v>215</v>
      </c>
      <c r="J274" s="28">
        <v>57.866999999999997</v>
      </c>
      <c r="K274" s="28">
        <v>9.3193000000000001</v>
      </c>
      <c r="L274" s="27">
        <v>1.8</v>
      </c>
      <c r="M274" s="27">
        <v>1</v>
      </c>
      <c r="N274" s="27">
        <v>1.8</v>
      </c>
      <c r="O274" s="27" t="s">
        <v>46</v>
      </c>
      <c r="P274" s="28"/>
      <c r="Q274" s="28" t="s">
        <v>25</v>
      </c>
    </row>
    <row r="275" spans="1:17" x14ac:dyDescent="0.25">
      <c r="A275" s="38" t="s">
        <v>6</v>
      </c>
      <c r="B275" s="26">
        <v>2019</v>
      </c>
      <c r="C275" s="38" t="s">
        <v>334</v>
      </c>
      <c r="D275" s="38" t="s">
        <v>1</v>
      </c>
      <c r="E275" s="38" t="s">
        <v>43</v>
      </c>
      <c r="F275" s="61">
        <v>43685</v>
      </c>
      <c r="G275" s="88">
        <v>0.42083333333333334</v>
      </c>
      <c r="H275" s="25">
        <v>10</v>
      </c>
      <c r="I275" s="25">
        <v>215</v>
      </c>
      <c r="J275" s="28">
        <v>57.384999999999998</v>
      </c>
      <c r="K275" s="28">
        <v>7.8075000000000001</v>
      </c>
      <c r="L275" s="27">
        <v>11</v>
      </c>
      <c r="M275" s="27">
        <v>1</v>
      </c>
      <c r="N275" s="27">
        <v>11</v>
      </c>
      <c r="O275" s="27" t="s">
        <v>25</v>
      </c>
      <c r="P275" s="28"/>
      <c r="Q275" s="28" t="s">
        <v>25</v>
      </c>
    </row>
    <row r="276" spans="1:17" x14ac:dyDescent="0.25">
      <c r="A276" s="38" t="s">
        <v>6</v>
      </c>
      <c r="B276" s="26">
        <v>2019</v>
      </c>
      <c r="C276" s="38" t="s">
        <v>335</v>
      </c>
      <c r="D276" s="38" t="s">
        <v>1</v>
      </c>
      <c r="E276" s="38" t="s">
        <v>43</v>
      </c>
      <c r="F276" s="61">
        <v>43728</v>
      </c>
      <c r="G276" s="88">
        <v>0.56666666666666665</v>
      </c>
      <c r="H276" s="25">
        <v>14</v>
      </c>
      <c r="I276" s="25">
        <v>322</v>
      </c>
      <c r="J276" s="28">
        <v>55.478200000000001</v>
      </c>
      <c r="K276" s="28">
        <v>5.1898</v>
      </c>
      <c r="L276" s="27">
        <v>6.2</v>
      </c>
      <c r="M276" s="27">
        <v>2.1</v>
      </c>
      <c r="N276" s="27">
        <v>13.020000000000001</v>
      </c>
      <c r="O276" s="27" t="s">
        <v>46</v>
      </c>
      <c r="P276" s="28">
        <v>1.3523132779377001E-2</v>
      </c>
      <c r="Q276" s="28" t="s">
        <v>223</v>
      </c>
    </row>
    <row r="277" spans="1:17" x14ac:dyDescent="0.25">
      <c r="A277" s="38" t="s">
        <v>6</v>
      </c>
      <c r="B277" s="26">
        <v>2019</v>
      </c>
      <c r="C277" s="38" t="s">
        <v>336</v>
      </c>
      <c r="D277" s="38" t="s">
        <v>1</v>
      </c>
      <c r="E277" s="38" t="s">
        <v>43</v>
      </c>
      <c r="F277" s="61">
        <v>43735</v>
      </c>
      <c r="G277" s="88">
        <v>0.36944444444444446</v>
      </c>
      <c r="H277" s="25">
        <v>22</v>
      </c>
      <c r="I277" s="25">
        <v>175</v>
      </c>
      <c r="J277" s="28">
        <v>57.960799999999999</v>
      </c>
      <c r="K277" s="28">
        <v>10.004799999999999</v>
      </c>
      <c r="L277" s="27">
        <v>8.6999999999999993</v>
      </c>
      <c r="M277" s="27">
        <v>1.5</v>
      </c>
      <c r="N277" s="27">
        <v>13.049999999999999</v>
      </c>
      <c r="O277" s="27" t="s">
        <v>25</v>
      </c>
      <c r="P277" s="28"/>
      <c r="Q277" s="28" t="s">
        <v>25</v>
      </c>
    </row>
    <row r="278" spans="1:17" x14ac:dyDescent="0.25">
      <c r="A278" s="38" t="s">
        <v>6</v>
      </c>
      <c r="B278" s="26">
        <v>2019</v>
      </c>
      <c r="C278" s="38" t="s">
        <v>337</v>
      </c>
      <c r="D278" s="38" t="s">
        <v>1</v>
      </c>
      <c r="E278" s="38" t="s">
        <v>43</v>
      </c>
      <c r="F278" s="61">
        <v>43789</v>
      </c>
      <c r="G278" s="88">
        <v>0.39583333333333331</v>
      </c>
      <c r="H278" s="25">
        <v>15</v>
      </c>
      <c r="I278" s="25">
        <v>80</v>
      </c>
      <c r="J278" s="28">
        <v>58.126300000000001</v>
      </c>
      <c r="K278" s="28">
        <v>9.4476999999999993</v>
      </c>
      <c r="L278" s="27">
        <v>14</v>
      </c>
      <c r="M278" s="27">
        <v>1.5</v>
      </c>
      <c r="N278" s="27">
        <v>21</v>
      </c>
      <c r="O278" s="27" t="s">
        <v>46</v>
      </c>
      <c r="P278" s="28">
        <v>0.28999999999999998</v>
      </c>
      <c r="Q278" s="28" t="s">
        <v>25</v>
      </c>
    </row>
    <row r="279" spans="1:17" x14ac:dyDescent="0.25">
      <c r="A279" s="38" t="s">
        <v>6</v>
      </c>
      <c r="B279" s="26">
        <v>2019</v>
      </c>
      <c r="C279" s="38" t="s">
        <v>338</v>
      </c>
      <c r="D279" s="38" t="s">
        <v>1</v>
      </c>
      <c r="E279" s="38" t="s">
        <v>43</v>
      </c>
      <c r="F279" s="61">
        <v>43789</v>
      </c>
      <c r="G279" s="88">
        <v>0.4548611111111111</v>
      </c>
      <c r="H279" s="25">
        <v>5</v>
      </c>
      <c r="I279" s="25">
        <v>0</v>
      </c>
      <c r="J279" s="28">
        <v>55.506799999999998</v>
      </c>
      <c r="K279" s="28">
        <v>5.0797999999999996</v>
      </c>
      <c r="L279" s="27">
        <v>7.4</v>
      </c>
      <c r="M279" s="27">
        <v>0.9</v>
      </c>
      <c r="N279" s="27">
        <v>6.66</v>
      </c>
      <c r="O279" s="27" t="s">
        <v>46</v>
      </c>
      <c r="P279" s="28">
        <v>0.101312509617234</v>
      </c>
      <c r="Q279" s="28" t="s">
        <v>49</v>
      </c>
    </row>
    <row r="280" spans="1:17" x14ac:dyDescent="0.25">
      <c r="A280" s="38" t="s">
        <v>6</v>
      </c>
      <c r="B280" s="26">
        <v>2019</v>
      </c>
      <c r="C280" s="38" t="s">
        <v>339</v>
      </c>
      <c r="D280" s="38" t="s">
        <v>1</v>
      </c>
      <c r="E280" s="38" t="s">
        <v>43</v>
      </c>
      <c r="F280" s="61">
        <v>43816</v>
      </c>
      <c r="G280" s="88">
        <v>0.41111111111111115</v>
      </c>
      <c r="H280" s="25">
        <v>15</v>
      </c>
      <c r="I280" s="25">
        <v>172</v>
      </c>
      <c r="J280" s="38">
        <v>57.333799999999997</v>
      </c>
      <c r="K280" s="38">
        <v>7.8618329999999998</v>
      </c>
      <c r="L280" s="27">
        <v>24</v>
      </c>
      <c r="M280" s="27">
        <v>0.2</v>
      </c>
      <c r="N280" s="27">
        <v>4.8000000000000007</v>
      </c>
      <c r="O280" s="27" t="s">
        <v>25</v>
      </c>
      <c r="P280" s="28"/>
      <c r="Q280" s="28" t="s">
        <v>48</v>
      </c>
    </row>
  </sheetData>
  <autoFilter ref="A1:Q280" xr:uid="{73AE50E4-E839-4F15-91B5-937F6D6EF099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7"/>
  <sheetViews>
    <sheetView zoomScale="70" zoomScaleNormal="70" workbookViewId="0">
      <pane ySplit="1" topLeftCell="A2" activePane="bottomLeft" state="frozen"/>
      <selection pane="bottomLeft" activeCell="M24" sqref="M24"/>
    </sheetView>
  </sheetViews>
  <sheetFormatPr defaultColWidth="20.7109375" defaultRowHeight="15" x14ac:dyDescent="0.2"/>
  <cols>
    <col min="1" max="1" width="12" style="11" bestFit="1" customWidth="1"/>
    <col min="2" max="2" width="12.42578125" style="11" bestFit="1" customWidth="1"/>
    <col min="3" max="3" width="10.7109375" style="11" bestFit="1" customWidth="1"/>
    <col min="4" max="5" width="12.42578125" style="11" bestFit="1" customWidth="1"/>
    <col min="6" max="6" width="15.7109375" style="11" bestFit="1" customWidth="1"/>
    <col min="7" max="7" width="9.85546875" style="11" bestFit="1" customWidth="1"/>
    <col min="8" max="8" width="7.85546875" style="11" bestFit="1" customWidth="1"/>
    <col min="9" max="9" width="8.85546875" style="11" bestFit="1" customWidth="1"/>
    <col min="10" max="10" width="20.28515625" style="11" bestFit="1" customWidth="1"/>
    <col min="11" max="11" width="12" style="11" bestFit="1" customWidth="1"/>
    <col min="12" max="12" width="17.5703125" style="11" bestFit="1" customWidth="1"/>
    <col min="13" max="13" width="17.85546875" style="11" bestFit="1" customWidth="1"/>
    <col min="14" max="14" width="12.85546875" style="11" bestFit="1" customWidth="1"/>
    <col min="15" max="16384" width="20.7109375" style="11"/>
  </cols>
  <sheetData>
    <row r="1" spans="1:14" ht="30" x14ac:dyDescent="0.2">
      <c r="A1" s="14" t="s">
        <v>3</v>
      </c>
      <c r="B1" s="20" t="s">
        <v>15</v>
      </c>
      <c r="C1" s="14" t="s">
        <v>28</v>
      </c>
      <c r="D1" s="16" t="s">
        <v>30</v>
      </c>
      <c r="E1" s="18" t="s">
        <v>31</v>
      </c>
      <c r="F1" s="15" t="s">
        <v>34</v>
      </c>
      <c r="G1" s="15" t="s">
        <v>35</v>
      </c>
      <c r="H1" s="15" t="s">
        <v>50</v>
      </c>
      <c r="I1" s="17" t="s">
        <v>51</v>
      </c>
      <c r="J1" s="21" t="s">
        <v>52</v>
      </c>
      <c r="K1" s="14" t="s">
        <v>53</v>
      </c>
      <c r="L1" s="15" t="s">
        <v>54</v>
      </c>
      <c r="M1" s="15" t="s">
        <v>55</v>
      </c>
      <c r="N1" s="22" t="s">
        <v>56</v>
      </c>
    </row>
    <row r="2" spans="1:14" x14ac:dyDescent="0.2">
      <c r="A2" s="11" t="s">
        <v>5</v>
      </c>
      <c r="B2" s="11">
        <v>2019</v>
      </c>
      <c r="C2" s="11" t="s">
        <v>26</v>
      </c>
      <c r="D2" s="19">
        <v>43704</v>
      </c>
      <c r="E2" s="12">
        <v>0.29236111111111113</v>
      </c>
      <c r="F2" s="11">
        <v>55.476900000000001</v>
      </c>
      <c r="G2" s="11">
        <v>5.1025</v>
      </c>
      <c r="H2" s="11" t="s">
        <v>0</v>
      </c>
      <c r="I2" s="11">
        <v>20</v>
      </c>
      <c r="J2" s="11" t="s">
        <v>4</v>
      </c>
      <c r="K2" s="11" t="s">
        <v>46</v>
      </c>
      <c r="L2" s="48">
        <v>1.984</v>
      </c>
      <c r="M2" s="48">
        <v>14.18</v>
      </c>
      <c r="N2" s="11" t="s">
        <v>49</v>
      </c>
    </row>
    <row r="3" spans="1:14" x14ac:dyDescent="0.2">
      <c r="A3" s="11" t="s">
        <v>5</v>
      </c>
      <c r="B3" s="11">
        <v>2019</v>
      </c>
      <c r="C3" s="11" t="s">
        <v>26</v>
      </c>
      <c r="D3" s="19">
        <v>43704</v>
      </c>
      <c r="E3" s="12">
        <v>0.2986111111111111</v>
      </c>
      <c r="F3" s="11">
        <v>55.5383</v>
      </c>
      <c r="G3" s="11">
        <v>5.0332999999999997</v>
      </c>
      <c r="H3" s="11" t="s">
        <v>0</v>
      </c>
      <c r="I3" s="11">
        <v>20</v>
      </c>
      <c r="J3" s="11" t="s">
        <v>4</v>
      </c>
      <c r="K3" s="11" t="s">
        <v>46</v>
      </c>
      <c r="L3" s="48">
        <v>0.222</v>
      </c>
      <c r="M3" s="48">
        <v>2.33</v>
      </c>
      <c r="N3" s="11" t="s">
        <v>49</v>
      </c>
    </row>
    <row r="4" spans="1:14" x14ac:dyDescent="0.2">
      <c r="A4" s="11" t="s">
        <v>5</v>
      </c>
      <c r="B4" s="11">
        <v>2019</v>
      </c>
      <c r="C4" s="11" t="s">
        <v>26</v>
      </c>
      <c r="D4" s="19">
        <v>43704</v>
      </c>
      <c r="E4" s="12">
        <v>0.30069444444444443</v>
      </c>
      <c r="F4" s="11">
        <v>55.5533</v>
      </c>
      <c r="G4" s="11">
        <v>5.0557999999999996</v>
      </c>
      <c r="H4" s="11" t="s">
        <v>0</v>
      </c>
      <c r="I4" s="11">
        <v>20</v>
      </c>
      <c r="J4" s="11" t="s">
        <v>4</v>
      </c>
      <c r="K4" s="11" t="s">
        <v>46</v>
      </c>
      <c r="L4" s="48">
        <v>0.55500000000000005</v>
      </c>
      <c r="M4" s="48">
        <v>5.8250000000000002</v>
      </c>
      <c r="N4" s="11" t="s">
        <v>63</v>
      </c>
    </row>
    <row r="5" spans="1:14" x14ac:dyDescent="0.2">
      <c r="A5" s="11" t="s">
        <v>5</v>
      </c>
      <c r="B5" s="11">
        <v>2019</v>
      </c>
      <c r="C5" s="11" t="s">
        <v>26</v>
      </c>
      <c r="D5" s="19">
        <v>43704</v>
      </c>
      <c r="E5" s="12">
        <v>0.31319444444444444</v>
      </c>
      <c r="F5" s="11">
        <v>55.741900000000001</v>
      </c>
      <c r="G5" s="11">
        <v>4.7708000000000004</v>
      </c>
      <c r="H5" s="11" t="s">
        <v>0</v>
      </c>
      <c r="I5" s="11">
        <v>40</v>
      </c>
      <c r="J5" s="11" t="s">
        <v>4</v>
      </c>
      <c r="K5" s="11" t="s">
        <v>46</v>
      </c>
      <c r="L5" s="48">
        <v>2.35E-2</v>
      </c>
      <c r="M5" s="48">
        <v>0.24840000000000001</v>
      </c>
      <c r="N5" s="11" t="s">
        <v>63</v>
      </c>
    </row>
    <row r="6" spans="1:14" x14ac:dyDescent="0.2">
      <c r="A6" s="11" t="s">
        <v>5</v>
      </c>
      <c r="B6" s="11">
        <v>2019</v>
      </c>
      <c r="C6" s="11" t="s">
        <v>26</v>
      </c>
      <c r="D6" s="19">
        <v>43704</v>
      </c>
      <c r="E6" s="12">
        <v>0.33333333333333331</v>
      </c>
      <c r="F6" s="11">
        <v>56.270499999999998</v>
      </c>
      <c r="G6" s="11">
        <v>3.4016000000000002</v>
      </c>
      <c r="H6" s="11" t="s">
        <v>57</v>
      </c>
      <c r="I6" s="11">
        <v>30</v>
      </c>
      <c r="J6" s="11" t="s">
        <v>4</v>
      </c>
      <c r="K6" s="11" t="s">
        <v>46</v>
      </c>
      <c r="L6" s="48">
        <v>1.9199999999999998E-2</v>
      </c>
      <c r="M6" s="48">
        <v>0.14399999999999999</v>
      </c>
      <c r="N6" s="11" t="s">
        <v>49</v>
      </c>
    </row>
    <row r="7" spans="1:14" x14ac:dyDescent="0.2">
      <c r="A7" s="11" t="s">
        <v>5</v>
      </c>
      <c r="B7" s="11">
        <v>2019</v>
      </c>
      <c r="C7" s="11" t="s">
        <v>26</v>
      </c>
      <c r="D7" s="19">
        <v>43704</v>
      </c>
      <c r="E7" s="12">
        <v>0.33958333333333335</v>
      </c>
      <c r="F7" s="11">
        <v>56.373600000000003</v>
      </c>
      <c r="G7" s="11">
        <v>3.2614000000000001</v>
      </c>
      <c r="H7" s="11" t="s">
        <v>57</v>
      </c>
      <c r="I7" s="11">
        <v>20</v>
      </c>
      <c r="J7" s="11" t="s">
        <v>4</v>
      </c>
      <c r="K7" s="11" t="s">
        <v>46</v>
      </c>
      <c r="L7" s="48">
        <v>6.4000000000000003E-3</v>
      </c>
      <c r="M7" s="48">
        <v>4.8000000000000001E-2</v>
      </c>
      <c r="N7" s="11" t="s">
        <v>49</v>
      </c>
    </row>
    <row r="8" spans="1:14" x14ac:dyDescent="0.2">
      <c r="A8" s="11" t="s">
        <v>5</v>
      </c>
      <c r="B8" s="11">
        <v>2019</v>
      </c>
      <c r="C8" s="11" t="s">
        <v>26</v>
      </c>
      <c r="D8" s="19">
        <v>43704</v>
      </c>
      <c r="E8" s="12">
        <v>0.34097222222222223</v>
      </c>
      <c r="F8" s="11">
        <v>56.417999999999999</v>
      </c>
      <c r="G8" s="11">
        <v>3.2181000000000002</v>
      </c>
      <c r="H8" s="11" t="s">
        <v>57</v>
      </c>
      <c r="I8" s="11">
        <v>30</v>
      </c>
      <c r="J8" s="11" t="s">
        <v>4</v>
      </c>
      <c r="K8" s="11" t="s">
        <v>46</v>
      </c>
      <c r="L8" s="48">
        <v>8.3999999999999995E-3</v>
      </c>
      <c r="M8" s="48">
        <v>6.3E-2</v>
      </c>
      <c r="N8" s="11" t="s">
        <v>49</v>
      </c>
    </row>
    <row r="9" spans="1:14" x14ac:dyDescent="0.2">
      <c r="A9" s="11" t="s">
        <v>5</v>
      </c>
      <c r="B9" s="11">
        <v>2019</v>
      </c>
      <c r="C9" s="11" t="s">
        <v>26</v>
      </c>
      <c r="D9" s="19">
        <v>43704</v>
      </c>
      <c r="E9" s="12">
        <v>0.35972222222222222</v>
      </c>
      <c r="F9" s="11">
        <v>57.110599999999998</v>
      </c>
      <c r="G9" s="11">
        <v>2.8475000000000001</v>
      </c>
      <c r="H9" s="11" t="s">
        <v>57</v>
      </c>
      <c r="I9" s="11">
        <v>10</v>
      </c>
      <c r="J9" s="11" t="s">
        <v>4</v>
      </c>
      <c r="K9" s="11" t="s">
        <v>46</v>
      </c>
      <c r="L9" s="48">
        <v>0.1719</v>
      </c>
      <c r="M9" s="48">
        <v>1.8704000000000001</v>
      </c>
      <c r="N9" s="11" t="s">
        <v>49</v>
      </c>
    </row>
    <row r="10" spans="1:14" x14ac:dyDescent="0.2">
      <c r="A10" s="11" t="s">
        <v>5</v>
      </c>
      <c r="B10" s="11">
        <v>2019</v>
      </c>
      <c r="C10" s="11" t="s">
        <v>26</v>
      </c>
      <c r="D10" s="19">
        <v>43704</v>
      </c>
      <c r="E10" s="12">
        <v>0.39374999999999999</v>
      </c>
      <c r="F10" s="11">
        <v>58.047499999999999</v>
      </c>
      <c r="G10" s="11">
        <v>1.4040999999999999</v>
      </c>
      <c r="H10" s="11" t="s">
        <v>2</v>
      </c>
      <c r="J10" s="11" t="s">
        <v>4</v>
      </c>
      <c r="K10" s="11" t="s">
        <v>63</v>
      </c>
      <c r="L10" s="48"/>
      <c r="M10" s="48"/>
      <c r="N10" s="11" t="s">
        <v>49</v>
      </c>
    </row>
    <row r="11" spans="1:14" x14ac:dyDescent="0.2">
      <c r="A11" s="11" t="s">
        <v>5</v>
      </c>
      <c r="B11" s="11">
        <v>2019</v>
      </c>
      <c r="C11" s="11" t="s">
        <v>26</v>
      </c>
      <c r="D11" s="19">
        <v>43704</v>
      </c>
      <c r="E11" s="12">
        <v>0.54305555555555551</v>
      </c>
      <c r="F11" s="11">
        <v>58.798900000000003</v>
      </c>
      <c r="G11" s="11">
        <v>5.3708</v>
      </c>
      <c r="H11" s="11" t="s">
        <v>57</v>
      </c>
      <c r="J11" s="11" t="s">
        <v>4</v>
      </c>
      <c r="K11" s="11" t="s">
        <v>24</v>
      </c>
      <c r="L11" s="48"/>
      <c r="M11" s="48"/>
      <c r="N11" s="11" t="s">
        <v>63</v>
      </c>
    </row>
    <row r="12" spans="1:14" x14ac:dyDescent="0.2">
      <c r="A12" s="11" t="s">
        <v>5</v>
      </c>
      <c r="B12" s="11">
        <v>2019</v>
      </c>
      <c r="C12" s="11" t="s">
        <v>26</v>
      </c>
      <c r="D12" s="19">
        <v>43704</v>
      </c>
      <c r="E12" s="12">
        <v>0.59027777777777779</v>
      </c>
      <c r="F12" s="11">
        <v>58.685499999999998</v>
      </c>
      <c r="G12" s="11">
        <v>1.5981000000000001</v>
      </c>
      <c r="H12" s="11" t="s">
        <v>57</v>
      </c>
      <c r="J12" s="11" t="s">
        <v>4</v>
      </c>
      <c r="K12" s="11" t="s">
        <v>63</v>
      </c>
      <c r="L12" s="48"/>
      <c r="M12" s="48"/>
      <c r="N12" s="11" t="s">
        <v>63</v>
      </c>
    </row>
    <row r="13" spans="1:14" x14ac:dyDescent="0.2">
      <c r="A13" s="11" t="s">
        <v>5</v>
      </c>
      <c r="B13" s="11">
        <v>2019</v>
      </c>
      <c r="C13" s="11" t="s">
        <v>26</v>
      </c>
      <c r="D13" s="19">
        <v>43704</v>
      </c>
      <c r="E13" s="12">
        <v>0.61111111111111105</v>
      </c>
      <c r="F13" s="11">
        <v>59.162199999999999</v>
      </c>
      <c r="G13" s="11">
        <v>2.4794</v>
      </c>
      <c r="H13" s="11" t="s">
        <v>57</v>
      </c>
      <c r="I13" s="11">
        <v>20</v>
      </c>
      <c r="J13" s="11" t="s">
        <v>4</v>
      </c>
      <c r="K13" s="11" t="s">
        <v>46</v>
      </c>
      <c r="L13" s="48">
        <v>3.7000000000000002E-3</v>
      </c>
      <c r="M13" s="48">
        <v>2.76E-2</v>
      </c>
      <c r="N13" s="11" t="s">
        <v>49</v>
      </c>
    </row>
    <row r="14" spans="1:14" x14ac:dyDescent="0.2">
      <c r="A14" s="11" t="s">
        <v>5</v>
      </c>
      <c r="B14" s="11">
        <v>2019</v>
      </c>
      <c r="C14" s="11" t="s">
        <v>26</v>
      </c>
      <c r="D14" s="19">
        <v>43704</v>
      </c>
      <c r="E14" s="12">
        <v>0.61527777777777781</v>
      </c>
      <c r="F14" s="11">
        <v>59.19</v>
      </c>
      <c r="G14" s="11">
        <v>2.3889</v>
      </c>
      <c r="H14" s="11" t="s">
        <v>57</v>
      </c>
      <c r="I14" s="11">
        <v>20</v>
      </c>
      <c r="J14" s="11" t="s">
        <v>4</v>
      </c>
      <c r="K14" s="11" t="s">
        <v>46</v>
      </c>
      <c r="L14" s="48">
        <v>4.0000000000000001E-3</v>
      </c>
      <c r="M14" s="48">
        <v>0.03</v>
      </c>
      <c r="N14" s="11" t="s">
        <v>49</v>
      </c>
    </row>
    <row r="15" spans="1:14" x14ac:dyDescent="0.2">
      <c r="A15" s="11" t="s">
        <v>5</v>
      </c>
      <c r="B15" s="11">
        <v>2019</v>
      </c>
      <c r="C15" s="11" t="s">
        <v>26</v>
      </c>
      <c r="D15" s="19">
        <v>43704</v>
      </c>
      <c r="E15" s="12">
        <v>0.65555555555555556</v>
      </c>
      <c r="F15" s="11">
        <v>60.491100000000003</v>
      </c>
      <c r="G15" s="11">
        <v>2.8258000000000001</v>
      </c>
      <c r="H15" s="11" t="s">
        <v>57</v>
      </c>
      <c r="I15" s="11">
        <v>20</v>
      </c>
      <c r="J15" s="11" t="s">
        <v>4</v>
      </c>
      <c r="K15" s="11" t="s">
        <v>46</v>
      </c>
      <c r="L15" s="48">
        <v>3.7000000000000002E-3</v>
      </c>
      <c r="M15" s="48">
        <v>2.76E-2</v>
      </c>
      <c r="N15" s="11" t="s">
        <v>49</v>
      </c>
    </row>
    <row r="16" spans="1:14" x14ac:dyDescent="0.2">
      <c r="A16" s="11" t="s">
        <v>5</v>
      </c>
      <c r="B16" s="11">
        <v>2019</v>
      </c>
      <c r="C16" s="11" t="s">
        <v>26</v>
      </c>
      <c r="D16" s="19">
        <v>43704</v>
      </c>
      <c r="E16" s="12">
        <v>0.66041666666666665</v>
      </c>
      <c r="F16" s="11">
        <v>60.541899999999998</v>
      </c>
      <c r="G16" s="11">
        <v>3.0455000000000001</v>
      </c>
      <c r="H16" s="11" t="s">
        <v>57</v>
      </c>
      <c r="I16" s="11">
        <v>30</v>
      </c>
      <c r="J16" s="11" t="s">
        <v>4</v>
      </c>
      <c r="K16" s="11" t="s">
        <v>46</v>
      </c>
      <c r="L16" s="48">
        <v>5.5300000000000002E-2</v>
      </c>
      <c r="M16" s="48">
        <v>0.60119999999999996</v>
      </c>
      <c r="N16" s="11" t="s">
        <v>49</v>
      </c>
    </row>
    <row r="17" spans="1:14" x14ac:dyDescent="0.2">
      <c r="A17" s="11" t="s">
        <v>5</v>
      </c>
      <c r="B17" s="11">
        <v>2019</v>
      </c>
      <c r="C17" s="11" t="s">
        <v>26</v>
      </c>
      <c r="D17" s="19">
        <v>43705</v>
      </c>
      <c r="E17" s="12">
        <v>0.37916666666666665</v>
      </c>
      <c r="F17" s="11">
        <v>60.771900000000002</v>
      </c>
      <c r="G17" s="11">
        <v>3.5041000000000002</v>
      </c>
      <c r="H17" s="11" t="s">
        <v>57</v>
      </c>
      <c r="I17" s="11">
        <v>20</v>
      </c>
      <c r="J17" s="11" t="s">
        <v>4</v>
      </c>
      <c r="K17" s="11" t="s">
        <v>46</v>
      </c>
      <c r="L17" s="48">
        <v>0.15820000000000001</v>
      </c>
      <c r="M17" s="48">
        <v>1.3368</v>
      </c>
      <c r="N17" s="11" t="s">
        <v>49</v>
      </c>
    </row>
    <row r="18" spans="1:14" x14ac:dyDescent="0.2">
      <c r="A18" s="11" t="s">
        <v>5</v>
      </c>
      <c r="B18" s="11">
        <v>2019</v>
      </c>
      <c r="C18" s="11" t="s">
        <v>26</v>
      </c>
      <c r="D18" s="19">
        <v>43705</v>
      </c>
      <c r="E18" s="12">
        <v>0.3840277777777778</v>
      </c>
      <c r="F18" s="11">
        <v>60.886400000000002</v>
      </c>
      <c r="G18" s="11">
        <v>3.6118999999999999</v>
      </c>
      <c r="H18" s="11" t="s">
        <v>57</v>
      </c>
      <c r="I18" s="11">
        <v>15</v>
      </c>
      <c r="J18" s="11" t="s">
        <v>4</v>
      </c>
      <c r="K18" s="11" t="s">
        <v>46</v>
      </c>
      <c r="L18" s="48">
        <v>8.6900000000000005E-2</v>
      </c>
      <c r="M18" s="48">
        <v>0.5958</v>
      </c>
      <c r="N18" s="11" t="s">
        <v>49</v>
      </c>
    </row>
    <row r="19" spans="1:14" x14ac:dyDescent="0.2">
      <c r="A19" s="11" t="s">
        <v>5</v>
      </c>
      <c r="B19" s="11">
        <v>2019</v>
      </c>
      <c r="C19" s="11" t="s">
        <v>26</v>
      </c>
      <c r="D19" s="19">
        <v>43705</v>
      </c>
      <c r="E19" s="12">
        <v>0.42152777777777778</v>
      </c>
      <c r="F19" s="11">
        <v>61.296100000000003</v>
      </c>
      <c r="G19" s="11">
        <v>1.8991</v>
      </c>
      <c r="H19" s="11" t="s">
        <v>57</v>
      </c>
      <c r="I19" s="11">
        <v>30</v>
      </c>
      <c r="J19" s="11" t="s">
        <v>4</v>
      </c>
      <c r="K19" s="11" t="s">
        <v>46</v>
      </c>
      <c r="L19" s="48">
        <v>0.67500000000000004</v>
      </c>
      <c r="M19" s="48">
        <v>6.75</v>
      </c>
      <c r="N19" s="11" t="s">
        <v>49</v>
      </c>
    </row>
    <row r="20" spans="1:14" x14ac:dyDescent="0.2">
      <c r="A20" s="11" t="s">
        <v>5</v>
      </c>
      <c r="B20" s="11">
        <v>2019</v>
      </c>
      <c r="C20" s="11" t="s">
        <v>26</v>
      </c>
      <c r="D20" s="19">
        <v>43705</v>
      </c>
      <c r="E20" s="12">
        <v>0.45833333333333331</v>
      </c>
      <c r="F20" s="11">
        <v>61.239100000000001</v>
      </c>
      <c r="G20" s="11">
        <v>1.1467000000000001</v>
      </c>
      <c r="H20" s="11" t="s">
        <v>2</v>
      </c>
      <c r="J20" s="11" t="s">
        <v>4</v>
      </c>
      <c r="K20" s="11" t="s">
        <v>63</v>
      </c>
      <c r="L20" s="48"/>
      <c r="M20" s="48"/>
      <c r="N20" s="11" t="s">
        <v>49</v>
      </c>
    </row>
    <row r="21" spans="1:14" x14ac:dyDescent="0.2">
      <c r="A21" s="11" t="s">
        <v>5</v>
      </c>
      <c r="B21" s="11">
        <v>2019</v>
      </c>
      <c r="C21" s="11" t="s">
        <v>26</v>
      </c>
      <c r="D21" s="19">
        <v>43705</v>
      </c>
      <c r="E21" s="12">
        <v>0.4694444444444445</v>
      </c>
      <c r="F21" s="11">
        <v>60.806699999999999</v>
      </c>
      <c r="G21" s="11">
        <v>1.7356</v>
      </c>
      <c r="H21" s="11" t="s">
        <v>2</v>
      </c>
      <c r="J21" s="11" t="s">
        <v>4</v>
      </c>
      <c r="K21" s="11" t="s">
        <v>63</v>
      </c>
      <c r="L21" s="48"/>
      <c r="M21" s="48"/>
      <c r="N21" s="11" t="s">
        <v>49</v>
      </c>
    </row>
    <row r="22" spans="1:14" x14ac:dyDescent="0.2">
      <c r="A22" s="11" t="s">
        <v>5</v>
      </c>
      <c r="B22" s="11">
        <v>2019</v>
      </c>
      <c r="C22" s="11" t="s">
        <v>26</v>
      </c>
      <c r="D22" s="19">
        <v>43705</v>
      </c>
      <c r="E22" s="12">
        <v>0.47013888888888888</v>
      </c>
      <c r="F22" s="11">
        <v>60.856099999999998</v>
      </c>
      <c r="G22" s="11">
        <v>1.4677</v>
      </c>
      <c r="H22" s="11" t="s">
        <v>2</v>
      </c>
      <c r="J22" s="11" t="s">
        <v>4</v>
      </c>
      <c r="K22" s="11" t="s">
        <v>63</v>
      </c>
      <c r="L22" s="48"/>
      <c r="M22" s="48"/>
      <c r="N22" s="11" t="s">
        <v>49</v>
      </c>
    </row>
    <row r="23" spans="1:14" x14ac:dyDescent="0.2">
      <c r="A23" s="11" t="s">
        <v>5</v>
      </c>
      <c r="B23" s="11">
        <v>2019</v>
      </c>
      <c r="C23" s="11" t="s">
        <v>26</v>
      </c>
      <c r="D23" s="19">
        <v>43706</v>
      </c>
      <c r="E23" s="12">
        <v>0.44027777777777777</v>
      </c>
      <c r="F23" s="11">
        <v>58.510800000000003</v>
      </c>
      <c r="G23" s="11">
        <v>0.29920000000000002</v>
      </c>
      <c r="H23" s="11" t="s">
        <v>2</v>
      </c>
      <c r="I23" s="11">
        <v>20</v>
      </c>
      <c r="J23" s="11" t="s">
        <v>4</v>
      </c>
      <c r="K23" s="11" t="s">
        <v>46</v>
      </c>
      <c r="L23" s="48">
        <v>1.4E-2</v>
      </c>
      <c r="M23" s="48">
        <v>0.105</v>
      </c>
      <c r="N23" s="11" t="s">
        <v>63</v>
      </c>
    </row>
    <row r="24" spans="1:14" x14ac:dyDescent="0.2">
      <c r="A24" s="11" t="s">
        <v>5</v>
      </c>
      <c r="B24" s="11">
        <v>2019</v>
      </c>
      <c r="C24" s="11" t="s">
        <v>26</v>
      </c>
      <c r="D24" s="19">
        <v>43706</v>
      </c>
      <c r="E24" s="12">
        <v>0.44097222222222227</v>
      </c>
      <c r="F24" s="11">
        <v>58.447800000000001</v>
      </c>
      <c r="G24" s="11">
        <v>0.2606</v>
      </c>
      <c r="H24" s="11" t="s">
        <v>2</v>
      </c>
      <c r="I24" s="11">
        <v>10</v>
      </c>
      <c r="J24" s="11" t="s">
        <v>4</v>
      </c>
      <c r="K24" s="11" t="s">
        <v>46</v>
      </c>
      <c r="L24" s="48">
        <v>2.5032000000000001</v>
      </c>
      <c r="M24" s="48">
        <v>19.024000000000001</v>
      </c>
      <c r="N24" s="11" t="s">
        <v>49</v>
      </c>
    </row>
    <row r="25" spans="1:14" x14ac:dyDescent="0.2">
      <c r="A25" s="11" t="s">
        <v>5</v>
      </c>
      <c r="B25" s="11">
        <v>2019</v>
      </c>
      <c r="C25" s="11" t="s">
        <v>26</v>
      </c>
      <c r="D25" s="19">
        <v>43706</v>
      </c>
      <c r="E25" s="12">
        <v>0.45069444444444445</v>
      </c>
      <c r="F25" s="11">
        <v>58.460799999999999</v>
      </c>
      <c r="G25" s="11">
        <v>0.25140000000000001</v>
      </c>
      <c r="H25" s="11" t="s">
        <v>2</v>
      </c>
      <c r="I25" s="11">
        <v>25</v>
      </c>
      <c r="J25" s="11" t="s">
        <v>4</v>
      </c>
      <c r="K25" s="11" t="s">
        <v>46</v>
      </c>
      <c r="L25" s="48">
        <v>1.5E-3</v>
      </c>
      <c r="M25" s="48">
        <v>1.1299999999999999E-2</v>
      </c>
      <c r="N25" s="11" t="s">
        <v>49</v>
      </c>
    </row>
    <row r="26" spans="1:14" x14ac:dyDescent="0.2">
      <c r="A26" s="11" t="s">
        <v>5</v>
      </c>
      <c r="B26" s="11">
        <v>2019</v>
      </c>
      <c r="C26" s="11" t="s">
        <v>26</v>
      </c>
      <c r="D26" s="19">
        <v>43706</v>
      </c>
      <c r="E26" s="12">
        <v>0.4548611111111111</v>
      </c>
      <c r="F26" s="11">
        <v>58.413600000000002</v>
      </c>
      <c r="G26" s="11">
        <v>0.33189999999999997</v>
      </c>
      <c r="H26" s="11" t="s">
        <v>2</v>
      </c>
      <c r="I26" s="11">
        <v>25</v>
      </c>
      <c r="J26" s="11" t="s">
        <v>4</v>
      </c>
      <c r="K26" s="11" t="s">
        <v>46</v>
      </c>
      <c r="L26" s="48">
        <v>1.5E-3</v>
      </c>
      <c r="M26" s="48">
        <v>1.1299999999999999E-2</v>
      </c>
      <c r="N26" s="11" t="s">
        <v>49</v>
      </c>
    </row>
    <row r="27" spans="1:14" x14ac:dyDescent="0.2">
      <c r="A27" s="11" t="s">
        <v>5</v>
      </c>
      <c r="B27" s="11">
        <v>2019</v>
      </c>
      <c r="C27" s="11" t="s">
        <v>26</v>
      </c>
      <c r="D27" s="19">
        <v>43706</v>
      </c>
      <c r="E27" s="12">
        <v>0.46249999999999997</v>
      </c>
      <c r="F27" s="11">
        <v>58.322200000000002</v>
      </c>
      <c r="G27" s="11">
        <v>0.69779999999999998</v>
      </c>
      <c r="H27" s="11" t="s">
        <v>2</v>
      </c>
      <c r="I27" s="11">
        <v>20</v>
      </c>
      <c r="J27" s="11" t="s">
        <v>4</v>
      </c>
      <c r="K27" s="11" t="s">
        <v>46</v>
      </c>
      <c r="L27" s="48">
        <v>1.6000000000000001E-3</v>
      </c>
      <c r="M27" s="48">
        <v>1.2E-2</v>
      </c>
      <c r="N27" s="11" t="s">
        <v>49</v>
      </c>
    </row>
    <row r="28" spans="1:14" x14ac:dyDescent="0.2">
      <c r="A28" s="11" t="s">
        <v>5</v>
      </c>
      <c r="B28" s="11">
        <v>2019</v>
      </c>
      <c r="C28" s="11" t="s">
        <v>26</v>
      </c>
      <c r="D28" s="19">
        <v>43706</v>
      </c>
      <c r="E28" s="12">
        <v>0.4694444444444445</v>
      </c>
      <c r="F28" s="11">
        <v>58.225299999999997</v>
      </c>
      <c r="G28" s="11">
        <v>1.1080000000000001</v>
      </c>
      <c r="H28" s="11" t="s">
        <v>2</v>
      </c>
      <c r="I28" s="11">
        <v>20</v>
      </c>
      <c r="J28" s="11" t="s">
        <v>4</v>
      </c>
      <c r="K28" s="11" t="s">
        <v>46</v>
      </c>
      <c r="L28" s="48">
        <v>1.1000000000000001E-3</v>
      </c>
      <c r="M28" s="48">
        <v>8.3999999999999995E-3</v>
      </c>
      <c r="N28" s="11" t="s">
        <v>49</v>
      </c>
    </row>
    <row r="29" spans="1:14" x14ac:dyDescent="0.2">
      <c r="A29" s="11" t="s">
        <v>5</v>
      </c>
      <c r="B29" s="11">
        <v>2019</v>
      </c>
      <c r="C29" s="11" t="s">
        <v>26</v>
      </c>
      <c r="D29" s="19">
        <v>43706</v>
      </c>
      <c r="E29" s="12">
        <v>0.4770833333333333</v>
      </c>
      <c r="F29" s="11">
        <v>58.046900000000001</v>
      </c>
      <c r="G29" s="11">
        <v>1.1342000000000001</v>
      </c>
      <c r="H29" s="11" t="s">
        <v>2</v>
      </c>
      <c r="I29" s="11">
        <v>15</v>
      </c>
      <c r="J29" s="11" t="s">
        <v>4</v>
      </c>
      <c r="K29" s="11" t="s">
        <v>46</v>
      </c>
      <c r="L29" s="48">
        <v>2E-3</v>
      </c>
      <c r="M29" s="48">
        <v>1.49E-2</v>
      </c>
      <c r="N29" s="11" t="s">
        <v>49</v>
      </c>
    </row>
    <row r="30" spans="1:14" x14ac:dyDescent="0.2">
      <c r="A30" s="11" t="s">
        <v>5</v>
      </c>
      <c r="B30" s="11">
        <v>2019</v>
      </c>
      <c r="C30" s="11" t="s">
        <v>26</v>
      </c>
      <c r="D30" s="19">
        <v>43706</v>
      </c>
      <c r="E30" s="12">
        <v>0.52569444444444446</v>
      </c>
      <c r="F30" s="11">
        <v>56.697200000000002</v>
      </c>
      <c r="G30" s="11">
        <v>2.3355999999999999</v>
      </c>
      <c r="H30" s="11" t="s">
        <v>2</v>
      </c>
      <c r="I30" s="11">
        <v>15</v>
      </c>
      <c r="J30" s="11" t="s">
        <v>4</v>
      </c>
      <c r="K30" s="11" t="s">
        <v>46</v>
      </c>
      <c r="L30" s="48">
        <v>3.0000000000000001E-3</v>
      </c>
      <c r="M30" s="48">
        <v>2.2499999999999999E-2</v>
      </c>
      <c r="N30" s="11" t="s">
        <v>49</v>
      </c>
    </row>
    <row r="31" spans="1:14" x14ac:dyDescent="0.2">
      <c r="A31" s="11" t="s">
        <v>5</v>
      </c>
      <c r="B31" s="11">
        <v>2019</v>
      </c>
      <c r="C31" s="11" t="s">
        <v>26</v>
      </c>
      <c r="D31" s="19">
        <v>43706</v>
      </c>
      <c r="E31" s="12">
        <v>0.53611111111111109</v>
      </c>
      <c r="F31" s="11">
        <v>56.491700000000002</v>
      </c>
      <c r="G31" s="11">
        <v>2.1553</v>
      </c>
      <c r="H31" s="11" t="s">
        <v>2</v>
      </c>
      <c r="I31" s="11">
        <v>20</v>
      </c>
      <c r="J31" s="11" t="s">
        <v>4</v>
      </c>
      <c r="K31" s="11" t="s">
        <v>46</v>
      </c>
      <c r="L31" s="48">
        <v>9.5999999999999992E-3</v>
      </c>
      <c r="M31" s="48">
        <v>7.1999999999999995E-2</v>
      </c>
      <c r="N31" s="11" t="s">
        <v>49</v>
      </c>
    </row>
    <row r="32" spans="1:14" x14ac:dyDescent="0.2">
      <c r="A32" s="11" t="s">
        <v>5</v>
      </c>
      <c r="B32" s="11">
        <v>2019</v>
      </c>
      <c r="C32" s="11" t="s">
        <v>26</v>
      </c>
      <c r="D32" s="19">
        <v>43707</v>
      </c>
      <c r="E32" s="12">
        <v>0.49861111111111112</v>
      </c>
      <c r="F32" s="11">
        <v>53.3889</v>
      </c>
      <c r="G32" s="11">
        <v>2.0030999999999999</v>
      </c>
      <c r="H32" s="11" t="s">
        <v>2</v>
      </c>
      <c r="I32" s="11">
        <v>25</v>
      </c>
      <c r="J32" s="11" t="s">
        <v>4</v>
      </c>
      <c r="K32" s="11" t="s">
        <v>46</v>
      </c>
      <c r="L32" s="48">
        <v>8.0000000000000002E-3</v>
      </c>
      <c r="M32" s="48">
        <v>0.06</v>
      </c>
      <c r="N32" s="11" t="s">
        <v>49</v>
      </c>
    </row>
    <row r="33" spans="1:14" x14ac:dyDescent="0.2">
      <c r="A33" s="11" t="s">
        <v>5</v>
      </c>
      <c r="B33" s="11">
        <v>2019</v>
      </c>
      <c r="C33" s="11" t="s">
        <v>26</v>
      </c>
      <c r="D33" s="19">
        <v>43707</v>
      </c>
      <c r="E33" s="12">
        <v>0.50763888888888886</v>
      </c>
      <c r="F33" s="11">
        <v>53.389400000000002</v>
      </c>
      <c r="G33" s="11">
        <v>2.5255999999999998</v>
      </c>
      <c r="H33" s="11" t="s">
        <v>2</v>
      </c>
      <c r="I33" s="11">
        <v>20</v>
      </c>
      <c r="J33" s="11" t="s">
        <v>4</v>
      </c>
      <c r="K33" s="11" t="s">
        <v>46</v>
      </c>
      <c r="L33" s="48">
        <v>1.6000000000000001E-3</v>
      </c>
      <c r="M33" s="48">
        <v>1.2E-2</v>
      </c>
      <c r="N33" s="11" t="s">
        <v>49</v>
      </c>
    </row>
    <row r="34" spans="1:14" s="29" customFormat="1" x14ac:dyDescent="0.25">
      <c r="A34" s="30" t="s">
        <v>9</v>
      </c>
      <c r="B34" s="31">
        <v>2019</v>
      </c>
      <c r="C34" s="30" t="s">
        <v>26</v>
      </c>
      <c r="D34" s="32">
        <v>43739</v>
      </c>
      <c r="E34" s="33">
        <v>0.46666666666666662</v>
      </c>
      <c r="F34" s="34">
        <v>60.856666666666669</v>
      </c>
      <c r="G34" s="34">
        <v>1.4666666666666668</v>
      </c>
      <c r="H34" s="35" t="s">
        <v>2</v>
      </c>
      <c r="I34" s="36">
        <v>7.0000000000000007E-2</v>
      </c>
      <c r="J34" s="36" t="s">
        <v>4</v>
      </c>
      <c r="K34" s="30" t="s">
        <v>23</v>
      </c>
      <c r="L34" s="37">
        <v>2.7999999999999998E-4</v>
      </c>
      <c r="M34" s="37">
        <v>2.0999999999999999E-3</v>
      </c>
      <c r="N34" s="31" t="s">
        <v>209</v>
      </c>
    </row>
    <row r="35" spans="1:14" s="29" customFormat="1" x14ac:dyDescent="0.25">
      <c r="A35" s="30" t="s">
        <v>9</v>
      </c>
      <c r="B35" s="31">
        <v>2019</v>
      </c>
      <c r="C35" s="30" t="s">
        <v>26</v>
      </c>
      <c r="D35" s="32">
        <v>43739</v>
      </c>
      <c r="E35" s="33">
        <v>0.47152777777777777</v>
      </c>
      <c r="F35" s="34">
        <v>60.805</v>
      </c>
      <c r="G35" s="34">
        <v>1.4483333333333333</v>
      </c>
      <c r="H35" s="35" t="s">
        <v>2</v>
      </c>
      <c r="I35" s="36">
        <v>4.8000000000000001E-2</v>
      </c>
      <c r="J35" s="36" t="s">
        <v>4</v>
      </c>
      <c r="K35" s="30" t="s">
        <v>23</v>
      </c>
      <c r="L35" s="37">
        <v>5.7600000000000001E-4</v>
      </c>
      <c r="M35" s="37">
        <v>4.3200000000000001E-3</v>
      </c>
      <c r="N35" s="31" t="s">
        <v>209</v>
      </c>
    </row>
    <row r="36" spans="1:14" s="29" customFormat="1" x14ac:dyDescent="0.25">
      <c r="A36" s="30" t="s">
        <v>9</v>
      </c>
      <c r="B36" s="31">
        <v>2019</v>
      </c>
      <c r="C36" s="30" t="s">
        <v>26</v>
      </c>
      <c r="D36" s="32">
        <v>43740</v>
      </c>
      <c r="E36" s="33">
        <v>0.36736111111111108</v>
      </c>
      <c r="F36" s="34">
        <v>60.54</v>
      </c>
      <c r="G36" s="34">
        <v>3.0466666666666664</v>
      </c>
      <c r="H36" s="35" t="s">
        <v>57</v>
      </c>
      <c r="I36" s="36">
        <v>0.03</v>
      </c>
      <c r="J36" s="36" t="s">
        <v>4</v>
      </c>
      <c r="K36" s="30" t="s">
        <v>23</v>
      </c>
      <c r="L36" s="37">
        <v>5.9999999999999995E-4</v>
      </c>
      <c r="M36" s="37">
        <v>4.4999999999999997E-3</v>
      </c>
      <c r="N36" s="31" t="s">
        <v>209</v>
      </c>
    </row>
    <row r="37" spans="1:14" s="29" customFormat="1" x14ac:dyDescent="0.25">
      <c r="A37" s="30" t="s">
        <v>9</v>
      </c>
      <c r="B37" s="31">
        <v>2019</v>
      </c>
      <c r="C37" s="30" t="s">
        <v>26</v>
      </c>
      <c r="D37" s="32">
        <v>43741</v>
      </c>
      <c r="E37" s="33">
        <v>0.43333333333333335</v>
      </c>
      <c r="F37" s="34">
        <v>55.531666666666666</v>
      </c>
      <c r="G37" s="34">
        <v>5.0049999999999999</v>
      </c>
      <c r="H37" s="35" t="s">
        <v>0</v>
      </c>
      <c r="I37" s="36">
        <v>0.189</v>
      </c>
      <c r="J37" s="36" t="s">
        <v>4</v>
      </c>
      <c r="K37" s="30" t="s">
        <v>24</v>
      </c>
      <c r="L37" s="35"/>
      <c r="M37" s="37"/>
      <c r="N37" s="31" t="s">
        <v>209</v>
      </c>
    </row>
    <row r="38" spans="1:14" s="29" customFormat="1" x14ac:dyDescent="0.25">
      <c r="A38" s="30" t="s">
        <v>9</v>
      </c>
      <c r="B38" s="31">
        <v>2019</v>
      </c>
      <c r="C38" s="30" t="s">
        <v>26</v>
      </c>
      <c r="D38" s="32">
        <v>43741</v>
      </c>
      <c r="E38" s="33">
        <v>0.44027777777777777</v>
      </c>
      <c r="F38" s="34">
        <v>55.478333333333332</v>
      </c>
      <c r="G38" s="34">
        <v>5.1083333333333334</v>
      </c>
      <c r="H38" s="35" t="s">
        <v>0</v>
      </c>
      <c r="I38" s="36">
        <v>1.35</v>
      </c>
      <c r="J38" s="36" t="s">
        <v>4</v>
      </c>
      <c r="K38" s="30" t="s">
        <v>23</v>
      </c>
      <c r="L38" s="35">
        <v>0.17299999999999999</v>
      </c>
      <c r="M38" s="37">
        <v>1.9305000000000001</v>
      </c>
      <c r="N38" s="31" t="s">
        <v>209</v>
      </c>
    </row>
    <row r="39" spans="1:14" x14ac:dyDescent="0.2">
      <c r="A39" s="11" t="s">
        <v>11</v>
      </c>
      <c r="B39" s="39">
        <v>2019</v>
      </c>
      <c r="C39" s="39" t="s">
        <v>26</v>
      </c>
      <c r="D39" s="40">
        <v>43746</v>
      </c>
      <c r="E39" s="12">
        <v>0.43055555555555558</v>
      </c>
      <c r="F39" s="13">
        <v>61.2819</v>
      </c>
      <c r="G39" s="13">
        <v>9.74E-2</v>
      </c>
      <c r="H39" s="13" t="s">
        <v>2</v>
      </c>
      <c r="I39" s="41">
        <v>3.7999999999999999E-2</v>
      </c>
      <c r="J39" s="41" t="s">
        <v>4</v>
      </c>
      <c r="K39" s="39" t="s">
        <v>23</v>
      </c>
      <c r="L39" s="13">
        <v>4.4450000000000003</v>
      </c>
      <c r="M39" s="13">
        <v>15</v>
      </c>
      <c r="N39" s="39" t="s">
        <v>49</v>
      </c>
    </row>
    <row r="40" spans="1:14" x14ac:dyDescent="0.2">
      <c r="A40" s="11" t="s">
        <v>11</v>
      </c>
      <c r="B40" s="39">
        <v>2019</v>
      </c>
      <c r="C40" s="39" t="s">
        <v>26</v>
      </c>
      <c r="D40" s="40">
        <v>43746</v>
      </c>
      <c r="E40" s="12">
        <v>0.5</v>
      </c>
      <c r="F40" s="13">
        <v>58.45</v>
      </c>
      <c r="G40" s="13">
        <v>3.0800000000000001E-2</v>
      </c>
      <c r="H40" s="13" t="s">
        <v>2</v>
      </c>
      <c r="I40" s="41">
        <v>8.8620000000000001</v>
      </c>
      <c r="J40" s="41" t="s">
        <v>4</v>
      </c>
      <c r="K40" s="39" t="s">
        <v>46</v>
      </c>
      <c r="L40" s="13">
        <v>4.46</v>
      </c>
      <c r="M40" s="13">
        <v>5.7</v>
      </c>
      <c r="N40" s="39" t="s">
        <v>49</v>
      </c>
    </row>
    <row r="41" spans="1:14" s="29" customFormat="1" x14ac:dyDescent="0.25">
      <c r="A41" s="30" t="s">
        <v>2</v>
      </c>
      <c r="B41" s="31">
        <v>2019</v>
      </c>
      <c r="C41" s="31" t="s">
        <v>26</v>
      </c>
      <c r="D41" s="32">
        <v>43548</v>
      </c>
      <c r="E41" s="42">
        <v>0.57638888888888895</v>
      </c>
      <c r="F41" s="44">
        <v>60.833333000000003</v>
      </c>
      <c r="G41" s="44">
        <v>1.463333</v>
      </c>
      <c r="H41" s="35" t="s">
        <v>2</v>
      </c>
      <c r="I41" s="36">
        <v>2.5999999999999999E-3</v>
      </c>
      <c r="J41" s="36" t="s">
        <v>4</v>
      </c>
      <c r="K41" s="31" t="s">
        <v>23</v>
      </c>
      <c r="L41" s="35">
        <v>0.01</v>
      </c>
      <c r="M41" s="35">
        <v>0.105</v>
      </c>
      <c r="N41" s="31" t="s">
        <v>209</v>
      </c>
    </row>
    <row r="42" spans="1:14" s="30" customFormat="1" x14ac:dyDescent="0.25">
      <c r="A42" s="30" t="s">
        <v>2</v>
      </c>
      <c r="B42" s="31">
        <v>2019</v>
      </c>
      <c r="C42" s="30" t="s">
        <v>26</v>
      </c>
      <c r="D42" s="32">
        <v>43548</v>
      </c>
      <c r="E42" s="43" t="s">
        <v>224</v>
      </c>
      <c r="F42" s="44">
        <v>61.354999999999997</v>
      </c>
      <c r="G42" s="44">
        <v>1.5916669999999999</v>
      </c>
      <c r="H42" s="35" t="s">
        <v>2</v>
      </c>
      <c r="I42" s="36">
        <v>0.24099999999999999</v>
      </c>
      <c r="J42" s="36" t="s">
        <v>4</v>
      </c>
      <c r="K42" s="31" t="s">
        <v>23</v>
      </c>
      <c r="L42" s="35">
        <v>0.96799999999999997</v>
      </c>
      <c r="M42" s="35">
        <v>9.673</v>
      </c>
      <c r="N42" s="31" t="s">
        <v>209</v>
      </c>
    </row>
    <row r="43" spans="1:14" s="29" customFormat="1" x14ac:dyDescent="0.25">
      <c r="A43" s="30" t="s">
        <v>2</v>
      </c>
      <c r="B43" s="31">
        <v>2019</v>
      </c>
      <c r="C43" s="30" t="s">
        <v>26</v>
      </c>
      <c r="D43" s="32">
        <v>43550</v>
      </c>
      <c r="E43" s="43" t="s">
        <v>225</v>
      </c>
      <c r="F43" s="44">
        <v>56.451667</v>
      </c>
      <c r="G43" s="44">
        <v>2.298333</v>
      </c>
      <c r="H43" s="35" t="s">
        <v>2</v>
      </c>
      <c r="I43" s="36">
        <v>1.2999999999999999E-2</v>
      </c>
      <c r="J43" s="36" t="s">
        <v>4</v>
      </c>
      <c r="K43" s="31" t="s">
        <v>23</v>
      </c>
      <c r="L43" s="35">
        <v>4.6300000000000001E-2</v>
      </c>
      <c r="M43" s="35">
        <v>0.4622</v>
      </c>
      <c r="N43" s="31" t="s">
        <v>209</v>
      </c>
    </row>
    <row r="44" spans="1:14" s="29" customFormat="1" x14ac:dyDescent="0.25">
      <c r="A44" s="30" t="s">
        <v>2</v>
      </c>
      <c r="B44" s="31">
        <v>2019</v>
      </c>
      <c r="C44" s="30" t="s">
        <v>26</v>
      </c>
      <c r="D44" s="32">
        <v>43550</v>
      </c>
      <c r="E44" s="43" t="s">
        <v>226</v>
      </c>
      <c r="F44" s="44">
        <v>56.398333000000001</v>
      </c>
      <c r="G44" s="44">
        <v>2.0699999999999998</v>
      </c>
      <c r="H44" s="35" t="s">
        <v>2</v>
      </c>
      <c r="I44" s="36">
        <v>0.01</v>
      </c>
      <c r="J44" s="36" t="s">
        <v>4</v>
      </c>
      <c r="K44" s="31" t="s">
        <v>23</v>
      </c>
      <c r="L44" s="35">
        <v>3.4700000000000002E-2</v>
      </c>
      <c r="M44" s="35">
        <v>0.34660000000000002</v>
      </c>
      <c r="N44" s="31" t="s">
        <v>209</v>
      </c>
    </row>
    <row r="47" spans="1:14" x14ac:dyDescent="0.2">
      <c r="I47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SatelliteDetections</vt:lpstr>
      <vt:lpstr>ObservedSpills</vt:lpstr>
      <vt:lpstr>TdHSpills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 </cp:lastModifiedBy>
  <cp:lastPrinted>2012-05-17T15:35:22Z</cp:lastPrinted>
  <dcterms:created xsi:type="dcterms:W3CDTF">2001-04-06T11:38:29Z</dcterms:created>
  <dcterms:modified xsi:type="dcterms:W3CDTF">2023-06-19T13:56:20Z</dcterms:modified>
</cp:coreProperties>
</file>